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3.2019\"/>
    </mc:Choice>
  </mc:AlternateContent>
  <bookViews>
    <workbookView xWindow="0" yWindow="0" windowWidth="19200" windowHeight="11160"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externalReferences>
    <externalReference r:id="rId8"/>
  </externalReferences>
  <definedNames>
    <definedName name="_xlnm.Print_Area" localSheetId="0">Anexa_1!$A$1:$F$100</definedName>
  </definedNames>
  <calcPr calcId="162913"/>
</workbook>
</file>

<file path=xl/calcChain.xml><?xml version="1.0" encoding="utf-8"?>
<calcChain xmlns="http://schemas.openxmlformats.org/spreadsheetml/2006/main">
  <c r="B3" i="9" l="1"/>
  <c r="B2" i="9"/>
  <c r="B3" i="12" l="1"/>
  <c r="B3" i="11"/>
  <c r="B3" i="10"/>
  <c r="A9" i="6" l="1"/>
  <c r="A9" i="7"/>
  <c r="A9" i="8"/>
  <c r="B44" i="8" l="1"/>
  <c r="B46" i="7"/>
</calcChain>
</file>

<file path=xl/sharedStrings.xml><?xml version="1.0" encoding="utf-8"?>
<sst xmlns="http://schemas.openxmlformats.org/spreadsheetml/2006/main" count="728" uniqueCount="447">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</sst>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3">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24" fillId="0" borderId="19" xfId="49" applyBorder="1" applyAlignment="1">
      <alignment horizontal="left" wrapText="1"/>
    </xf>
    <xf numFmtId="2" fontId="24" fillId="0" borderId="0" xfId="52" applyNumberFormat="1" applyFont="1" applyFill="1" applyBorder="1"/>
    <xf numFmtId="2" fontId="24" fillId="0" borderId="0" xfId="52" applyNumberFormat="1" applyFont="1" applyBorder="1"/>
    <xf numFmtId="2" fontId="24" fillId="0" borderId="0" xfId="49" applyNumberFormat="1" applyBorder="1"/>
    <xf numFmtId="1" fontId="24" fillId="0" borderId="0" xfId="49" applyNumberFormat="1" applyBorder="1"/>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44" fillId="0" borderId="0" xfId="49"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38"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3"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0" fontId="26" fillId="0" borderId="0" xfId="49" applyFont="1" applyAlignment="1">
      <alignment horizontal="right" vertical="center"/>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S%20and%20Controlling/Private/MIS/Rapoarte%20pentru%20BNM/Prezentate%20la%20BNM/2019/03%202019/3%20Monthly/FINREP_SOLO_LUNAR_2019.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Source"/>
      <sheetName val="f01.01"/>
      <sheetName val="f01.02"/>
      <sheetName val="f01.03"/>
      <sheetName val="f02.00"/>
      <sheetName val="f04.01"/>
      <sheetName val="f04.02.1"/>
      <sheetName val="f04.02.2"/>
      <sheetName val="f04.03.1"/>
      <sheetName val="f04.04.1"/>
      <sheetName val="f04.05"/>
      <sheetName val="f07.00"/>
      <sheetName val="f08.01"/>
      <sheetName val="f08.02"/>
      <sheetName val="f16.01"/>
      <sheetName val="f46.00"/>
      <sheetName val="ct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43555</v>
          </cell>
        </row>
        <row r="7">
          <cell r="C7" t="str">
            <v>PRCBMD22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80" zoomScaleNormal="75" zoomScaleSheetLayoutView="80" workbookViewId="0">
      <selection activeCell="D85" sqref="D85"/>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2"/>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32" t="s">
        <v>30</v>
      </c>
      <c r="B1" s="132"/>
      <c r="C1" s="132"/>
      <c r="D1" s="132"/>
      <c r="E1" s="132"/>
      <c r="F1" s="132"/>
    </row>
    <row r="2" spans="1:18">
      <c r="A2" s="132" t="s">
        <v>31</v>
      </c>
      <c r="B2" s="132"/>
      <c r="C2" s="132"/>
      <c r="D2" s="132"/>
      <c r="E2" s="132"/>
      <c r="F2" s="132"/>
      <c r="Q2" s="2"/>
      <c r="R2" s="2"/>
    </row>
    <row r="3" spans="1:18">
      <c r="A3" s="132" t="s">
        <v>32</v>
      </c>
      <c r="B3" s="132"/>
      <c r="C3" s="132"/>
      <c r="D3" s="132"/>
      <c r="E3" s="132"/>
      <c r="F3" s="132"/>
    </row>
    <row r="4" spans="1:18">
      <c r="A4" s="132" t="s">
        <v>33</v>
      </c>
      <c r="B4" s="132"/>
      <c r="C4" s="132"/>
      <c r="D4" s="132"/>
      <c r="E4" s="132"/>
      <c r="F4" s="132"/>
    </row>
    <row r="6" spans="1:18">
      <c r="A6" s="125" t="s">
        <v>34</v>
      </c>
      <c r="B6" s="125"/>
      <c r="C6" s="125"/>
      <c r="D6" s="125"/>
      <c r="E6" s="125"/>
      <c r="F6" s="125"/>
    </row>
    <row r="7" spans="1:18">
      <c r="A7" s="125" t="s">
        <v>35</v>
      </c>
      <c r="B7" s="125"/>
      <c r="C7" s="125"/>
      <c r="D7" s="125"/>
      <c r="E7" s="125"/>
      <c r="F7" s="125"/>
    </row>
    <row r="8" spans="1:18">
      <c r="A8" s="125" t="s">
        <v>36</v>
      </c>
      <c r="B8" s="125"/>
      <c r="C8" s="125"/>
      <c r="D8" s="125"/>
      <c r="E8" s="125"/>
      <c r="F8" s="125"/>
    </row>
    <row r="9" spans="1:18">
      <c r="A9" s="125" t="str">
        <f>"la situaţia "&amp;TEXT(RIGHT('f01.01'!B3,10),"dd.mm.yyyy")</f>
        <v>la situaţia 31.03.2019</v>
      </c>
      <c r="B9" s="125"/>
      <c r="C9" s="125"/>
      <c r="D9" s="125"/>
      <c r="E9" s="125"/>
      <c r="F9" s="125"/>
    </row>
    <row r="10" spans="1:18" ht="15.75" thickBot="1">
      <c r="A10" s="1" t="s">
        <v>37</v>
      </c>
    </row>
    <row r="11" spans="1:18" ht="15.75" customHeight="1">
      <c r="A11" s="126" t="s">
        <v>38</v>
      </c>
      <c r="B11" s="128" t="s">
        <v>39</v>
      </c>
      <c r="C11" s="128" t="s">
        <v>40</v>
      </c>
      <c r="D11" s="130" t="s">
        <v>41</v>
      </c>
      <c r="E11" s="130"/>
      <c r="F11" s="131"/>
    </row>
    <row r="12" spans="1:18" ht="24.75" thickBot="1">
      <c r="A12" s="127"/>
      <c r="B12" s="129"/>
      <c r="C12" s="129"/>
      <c r="D12" s="5" t="s">
        <v>42</v>
      </c>
      <c r="E12" s="5" t="s">
        <v>43</v>
      </c>
      <c r="F12" s="6" t="s">
        <v>44</v>
      </c>
    </row>
    <row r="13" spans="1:18">
      <c r="A13" s="113" t="s">
        <v>45</v>
      </c>
      <c r="B13" s="114"/>
      <c r="C13" s="114"/>
      <c r="D13" s="114"/>
      <c r="E13" s="114"/>
      <c r="F13" s="115"/>
    </row>
    <row r="14" spans="1:18">
      <c r="A14" s="7" t="s">
        <v>426</v>
      </c>
      <c r="B14" s="8" t="s">
        <v>46</v>
      </c>
      <c r="C14" s="9" t="s">
        <v>47</v>
      </c>
      <c r="D14" s="10">
        <v>406.55</v>
      </c>
      <c r="E14" s="10">
        <v>406.55</v>
      </c>
      <c r="F14" s="10">
        <v>406.55</v>
      </c>
      <c r="J14" s="4"/>
    </row>
    <row r="15" spans="1:18">
      <c r="A15" s="7" t="s">
        <v>427</v>
      </c>
      <c r="B15" s="8" t="s">
        <v>46</v>
      </c>
      <c r="C15" s="9" t="s">
        <v>48</v>
      </c>
      <c r="D15" s="10">
        <v>470.33848012400699</v>
      </c>
      <c r="E15" s="10">
        <v>469.19201163191224</v>
      </c>
      <c r="F15" s="10">
        <v>476.77439614113428</v>
      </c>
      <c r="J15" s="4"/>
    </row>
    <row r="16" spans="1:18">
      <c r="A16" s="7" t="s">
        <v>428</v>
      </c>
      <c r="B16" s="8" t="s">
        <v>46</v>
      </c>
      <c r="C16" s="9"/>
      <c r="D16" s="10">
        <v>569.00075924459691</v>
      </c>
      <c r="E16" s="10">
        <v>570.64671155438305</v>
      </c>
      <c r="F16" s="10">
        <v>582.19926012980943</v>
      </c>
      <c r="J16" s="4"/>
    </row>
    <row r="17" spans="1:10">
      <c r="A17" s="7" t="s">
        <v>429</v>
      </c>
      <c r="B17" s="8" t="s">
        <v>46</v>
      </c>
      <c r="C17" s="9"/>
      <c r="D17" s="10">
        <v>2143.0082709705575</v>
      </c>
      <c r="E17" s="10">
        <v>2135.9522279067692</v>
      </c>
      <c r="F17" s="10">
        <v>2005.8571170021269</v>
      </c>
      <c r="J17" s="4"/>
    </row>
    <row r="18" spans="1:10">
      <c r="A18" s="7" t="s">
        <v>430</v>
      </c>
      <c r="B18" s="8" t="s">
        <v>49</v>
      </c>
      <c r="C18" s="9" t="s">
        <v>50</v>
      </c>
      <c r="D18" s="10">
        <v>26.551496181902245</v>
      </c>
      <c r="E18" s="10">
        <v>26.716267531583149</v>
      </c>
      <c r="F18" s="10">
        <v>29.024961708137063</v>
      </c>
      <c r="G18" s="11"/>
      <c r="H18" s="12"/>
      <c r="J18" s="4"/>
    </row>
    <row r="19" spans="1:10" ht="30">
      <c r="A19" s="7" t="s">
        <v>431</v>
      </c>
      <c r="B19" s="8" t="s">
        <v>49</v>
      </c>
      <c r="C19" s="9"/>
      <c r="D19" s="10">
        <v>21.947581187402186</v>
      </c>
      <c r="E19" s="10">
        <v>21.966409430969339</v>
      </c>
      <c r="F19" s="10">
        <v>23.769110576216018</v>
      </c>
      <c r="J19" s="4"/>
    </row>
    <row r="20" spans="1:10">
      <c r="A20" s="7" t="s">
        <v>432</v>
      </c>
      <c r="B20" s="8" t="s">
        <v>49</v>
      </c>
      <c r="C20" s="9"/>
      <c r="D20" s="10">
        <v>16.266711767594288</v>
      </c>
      <c r="E20" s="10">
        <v>16.247881436626137</v>
      </c>
      <c r="F20" s="10">
        <v>15.551336108954231</v>
      </c>
      <c r="J20" s="4"/>
    </row>
    <row r="21" spans="1:10" ht="45">
      <c r="A21" s="7" t="s">
        <v>51</v>
      </c>
      <c r="B21" s="8" t="s">
        <v>46</v>
      </c>
      <c r="C21" s="9"/>
      <c r="D21" s="10">
        <v>31.111066775993109</v>
      </c>
      <c r="E21" s="10">
        <v>32.24034145808784</v>
      </c>
      <c r="F21" s="10">
        <v>24.617132318865842</v>
      </c>
      <c r="J21" s="4"/>
    </row>
    <row r="22" spans="1:10">
      <c r="A22" s="7" t="s">
        <v>52</v>
      </c>
      <c r="B22" s="8" t="s">
        <v>49</v>
      </c>
      <c r="C22" s="9"/>
      <c r="D22" s="13">
        <v>-2.9658879039773676</v>
      </c>
      <c r="E22" s="13">
        <v>0.11140352354568377</v>
      </c>
      <c r="F22" s="13">
        <v>-2.311493780698715</v>
      </c>
      <c r="J22" s="4"/>
    </row>
    <row r="23" spans="1:10">
      <c r="A23" s="7" t="s">
        <v>53</v>
      </c>
      <c r="B23" s="8"/>
      <c r="C23" s="9"/>
      <c r="D23" s="10">
        <v>5.1804585108654502</v>
      </c>
      <c r="E23" s="10">
        <v>5.285846286049706</v>
      </c>
      <c r="F23" s="10">
        <v>5.819862759809288</v>
      </c>
      <c r="J23" s="4"/>
    </row>
    <row r="24" spans="1:10" ht="15" customHeight="1">
      <c r="A24" s="7" t="s">
        <v>54</v>
      </c>
      <c r="B24" s="8" t="s">
        <v>49</v>
      </c>
      <c r="C24" s="9"/>
      <c r="D24" s="13">
        <v>100</v>
      </c>
      <c r="E24" s="13">
        <v>100</v>
      </c>
      <c r="F24" s="13">
        <v>100</v>
      </c>
      <c r="J24" s="4"/>
    </row>
    <row r="25" spans="1:10">
      <c r="A25" s="116" t="s">
        <v>55</v>
      </c>
      <c r="B25" s="116"/>
      <c r="C25" s="116"/>
      <c r="D25" s="116"/>
      <c r="E25" s="116"/>
      <c r="F25" s="116"/>
      <c r="J25" s="4"/>
    </row>
    <row r="26" spans="1:10" ht="46.5" customHeight="1">
      <c r="A26" s="7" t="s">
        <v>56</v>
      </c>
      <c r="B26" s="8" t="s">
        <v>46</v>
      </c>
      <c r="C26" s="9"/>
      <c r="D26" s="14">
        <v>284.44971976596702</v>
      </c>
      <c r="E26" s="14">
        <v>271.19994609250801</v>
      </c>
      <c r="F26" s="15">
        <v>142.77950947807699</v>
      </c>
      <c r="J26" s="4"/>
    </row>
    <row r="27" spans="1:10" ht="30">
      <c r="A27" s="7" t="s">
        <v>57</v>
      </c>
      <c r="B27" s="8" t="s">
        <v>46</v>
      </c>
      <c r="C27" s="9"/>
      <c r="D27" s="10">
        <v>282.49079001969898</v>
      </c>
      <c r="E27" s="10">
        <v>269.16287477783203</v>
      </c>
      <c r="F27" s="10">
        <v>140.26887341396099</v>
      </c>
      <c r="J27" s="4"/>
    </row>
    <row r="28" spans="1:10" ht="45">
      <c r="A28" s="7" t="s">
        <v>433</v>
      </c>
      <c r="B28" s="8"/>
      <c r="C28" s="9"/>
      <c r="D28" s="10">
        <v>0.49991096697937859</v>
      </c>
      <c r="E28" s="10">
        <v>0.47525016897720695</v>
      </c>
      <c r="F28" s="10">
        <v>0.2452416539420581</v>
      </c>
      <c r="J28" s="4"/>
    </row>
    <row r="29" spans="1:10" ht="30">
      <c r="A29" s="7" t="s">
        <v>434</v>
      </c>
      <c r="B29" s="8"/>
      <c r="C29" s="9"/>
      <c r="D29" s="10">
        <v>0.49646821279242687</v>
      </c>
      <c r="E29" s="10">
        <v>0.47168040983651688</v>
      </c>
      <c r="F29" s="10">
        <v>0.24092932269045841</v>
      </c>
      <c r="J29" s="4"/>
    </row>
    <row r="30" spans="1:10">
      <c r="A30" s="7" t="s">
        <v>58</v>
      </c>
      <c r="B30" s="8" t="s">
        <v>46</v>
      </c>
      <c r="C30" s="9"/>
      <c r="D30" s="10">
        <v>2223.9620071100012</v>
      </c>
      <c r="E30" s="10">
        <v>2212.5564412999988</v>
      </c>
      <c r="F30" s="10">
        <v>2177.2378067999994</v>
      </c>
      <c r="J30" s="4"/>
    </row>
    <row r="31" spans="1:10" ht="30">
      <c r="A31" s="7" t="s">
        <v>59</v>
      </c>
      <c r="B31" s="8" t="s">
        <v>46</v>
      </c>
      <c r="C31" s="9"/>
      <c r="D31" s="10">
        <v>123.49790248000001</v>
      </c>
      <c r="E31" s="10">
        <v>114.09664723000002</v>
      </c>
      <c r="F31" s="10">
        <v>114.49590686999998</v>
      </c>
      <c r="J31" s="4"/>
    </row>
    <row r="32" spans="1:10" ht="30">
      <c r="A32" s="7" t="s">
        <v>435</v>
      </c>
      <c r="B32" s="8" t="s">
        <v>49</v>
      </c>
      <c r="C32" s="9"/>
      <c r="D32" s="13">
        <v>21.704347573095564</v>
      </c>
      <c r="E32" s="13">
        <v>19.994270521460198</v>
      </c>
      <c r="F32" s="13">
        <v>19.666103121544936</v>
      </c>
      <c r="J32" s="4"/>
    </row>
    <row r="33" spans="1:10" ht="30">
      <c r="A33" s="7" t="s">
        <v>436</v>
      </c>
      <c r="B33" s="8" t="s">
        <v>49</v>
      </c>
      <c r="C33" s="9"/>
      <c r="D33" s="13">
        <v>9.7220879365388377</v>
      </c>
      <c r="E33" s="13">
        <v>8.1153277417224956</v>
      </c>
      <c r="F33" s="13">
        <v>8.2519785939418995</v>
      </c>
      <c r="J33" s="4"/>
    </row>
    <row r="34" spans="1:10" ht="30">
      <c r="A34" s="7" t="s">
        <v>60</v>
      </c>
      <c r="B34" s="8" t="s">
        <v>49</v>
      </c>
      <c r="C34" s="9"/>
      <c r="D34" s="13">
        <v>5.5530581046428624</v>
      </c>
      <c r="E34" s="13">
        <v>5.156779058841181</v>
      </c>
      <c r="F34" s="13">
        <v>5.2587690013651116</v>
      </c>
      <c r="J34" s="4"/>
    </row>
    <row r="35" spans="1:10" ht="30">
      <c r="A35" s="7" t="s">
        <v>437</v>
      </c>
      <c r="B35" s="8" t="s">
        <v>49</v>
      </c>
      <c r="C35" s="9"/>
      <c r="D35" s="13">
        <v>10.434635488387906</v>
      </c>
      <c r="E35" s="13">
        <v>8.7994814304438957</v>
      </c>
      <c r="F35" s="13">
        <v>8.9555511862109718</v>
      </c>
      <c r="J35" s="4"/>
    </row>
    <row r="36" spans="1:10" ht="30">
      <c r="A36" s="7" t="s">
        <v>61</v>
      </c>
      <c r="B36" s="8" t="s">
        <v>46</v>
      </c>
      <c r="C36" s="9"/>
      <c r="D36" s="10">
        <v>129.0226730702511</v>
      </c>
      <c r="E36" s="10">
        <v>135.80014560315283</v>
      </c>
      <c r="F36" s="10">
        <v>124.34002217523383</v>
      </c>
      <c r="J36" s="4"/>
    </row>
    <row r="37" spans="1:10" ht="75">
      <c r="A37" s="7" t="s">
        <v>62</v>
      </c>
      <c r="B37" s="8" t="s">
        <v>46</v>
      </c>
      <c r="C37" s="9"/>
      <c r="D37" s="10">
        <v>97.911606294257979</v>
      </c>
      <c r="E37" s="10">
        <v>103.55980414506497</v>
      </c>
      <c r="F37" s="10">
        <v>99.722889856367985</v>
      </c>
      <c r="J37" s="4"/>
    </row>
    <row r="38" spans="1:10" ht="45">
      <c r="A38" s="7" t="s">
        <v>63</v>
      </c>
      <c r="B38" s="8" t="s">
        <v>49</v>
      </c>
      <c r="C38" s="9"/>
      <c r="D38" s="13">
        <v>4.4420413295807597</v>
      </c>
      <c r="E38" s="13">
        <v>4.6647801729911098</v>
      </c>
      <c r="F38" s="13">
        <v>4.5003370336783481</v>
      </c>
      <c r="G38" s="16"/>
      <c r="H38" s="12"/>
      <c r="J38" s="4"/>
    </row>
    <row r="39" spans="1:10">
      <c r="A39" s="7" t="s">
        <v>64</v>
      </c>
      <c r="B39" s="8" t="s">
        <v>46</v>
      </c>
      <c r="C39" s="9"/>
      <c r="D39" s="10">
        <v>60.15863250000001</v>
      </c>
      <c r="E39" s="10">
        <v>59.818347659999972</v>
      </c>
      <c r="F39" s="10">
        <v>51.595140419999993</v>
      </c>
      <c r="H39" s="12"/>
      <c r="J39" s="4"/>
    </row>
    <row r="40" spans="1:10" ht="45">
      <c r="A40" s="7" t="s">
        <v>65</v>
      </c>
      <c r="B40" s="8" t="s">
        <v>49</v>
      </c>
      <c r="C40" s="9"/>
      <c r="D40" s="13">
        <v>76.245693096979522</v>
      </c>
      <c r="E40" s="13">
        <v>75.804992538031385</v>
      </c>
      <c r="F40" s="13">
        <v>79.286348235331005</v>
      </c>
      <c r="G40" s="17"/>
      <c r="H40" s="12"/>
      <c r="J40" s="4"/>
    </row>
    <row r="41" spans="1:10" ht="30">
      <c r="A41" s="7" t="s">
        <v>66</v>
      </c>
      <c r="B41" s="8" t="s">
        <v>49</v>
      </c>
      <c r="C41" s="9"/>
      <c r="D41" s="13">
        <v>42.809767604222763</v>
      </c>
      <c r="E41" s="13">
        <v>42.473536274077809</v>
      </c>
      <c r="F41" s="13">
        <v>43.877030871242546</v>
      </c>
      <c r="J41" s="4"/>
    </row>
    <row r="42" spans="1:10" ht="45">
      <c r="A42" s="7" t="s">
        <v>203</v>
      </c>
      <c r="B42" s="8" t="s">
        <v>49</v>
      </c>
      <c r="C42" s="9"/>
      <c r="D42" s="13">
        <v>0</v>
      </c>
      <c r="E42" s="13">
        <v>0</v>
      </c>
      <c r="F42" s="13">
        <v>0</v>
      </c>
      <c r="J42" s="4"/>
    </row>
    <row r="43" spans="1:10">
      <c r="A43" s="7" t="s">
        <v>67</v>
      </c>
      <c r="B43" s="8"/>
      <c r="C43" s="9"/>
      <c r="D43" s="10">
        <v>6.1804585108654448</v>
      </c>
      <c r="E43" s="10">
        <v>6.2858462860497069</v>
      </c>
      <c r="F43" s="10">
        <v>6.8198627598092818</v>
      </c>
      <c r="J43" s="4"/>
    </row>
    <row r="44" spans="1:10">
      <c r="A44" s="7" t="s">
        <v>438</v>
      </c>
      <c r="B44" s="8" t="s">
        <v>68</v>
      </c>
      <c r="C44" s="9" t="s">
        <v>69</v>
      </c>
      <c r="D44" s="18">
        <v>0</v>
      </c>
      <c r="E44" s="18">
        <v>0</v>
      </c>
      <c r="F44" s="10">
        <v>0</v>
      </c>
      <c r="J44" s="4"/>
    </row>
    <row r="45" spans="1:10" ht="92.25" customHeight="1">
      <c r="A45" s="91" t="s">
        <v>70</v>
      </c>
      <c r="B45" s="8" t="s">
        <v>49</v>
      </c>
      <c r="C45" s="9" t="s">
        <v>71</v>
      </c>
      <c r="D45" s="19">
        <v>16.285351169389056</v>
      </c>
      <c r="E45" s="19">
        <v>16.77013540857223</v>
      </c>
      <c r="F45" s="13">
        <v>19.385490467195304</v>
      </c>
      <c r="J45" s="4"/>
    </row>
    <row r="46" spans="1:10" ht="30">
      <c r="A46" s="7" t="s">
        <v>439</v>
      </c>
      <c r="B46" s="8" t="s">
        <v>49</v>
      </c>
      <c r="C46" s="9" t="s">
        <v>72</v>
      </c>
      <c r="D46" s="19">
        <v>0.73608266095668073</v>
      </c>
      <c r="E46" s="19">
        <v>0.73131253621851344</v>
      </c>
      <c r="F46" s="13">
        <v>0.71911160241605898</v>
      </c>
      <c r="J46" s="4"/>
    </row>
    <row r="47" spans="1:10" ht="30">
      <c r="A47" s="7" t="s">
        <v>73</v>
      </c>
      <c r="B47" s="8"/>
      <c r="C47" s="9"/>
      <c r="D47" s="10">
        <v>1.3171024391987856</v>
      </c>
      <c r="E47" s="10">
        <v>1.3029990391694179</v>
      </c>
      <c r="F47" s="10">
        <v>1.1249674652592445</v>
      </c>
      <c r="J47" s="4"/>
    </row>
    <row r="48" spans="1:10">
      <c r="A48" s="117" t="s">
        <v>74</v>
      </c>
      <c r="B48" s="118"/>
      <c r="C48" s="118"/>
      <c r="D48" s="118"/>
      <c r="E48" s="118"/>
      <c r="F48" s="119"/>
      <c r="J48" s="4"/>
    </row>
    <row r="49" spans="1:10" ht="45">
      <c r="A49" s="7" t="s">
        <v>75</v>
      </c>
      <c r="B49" s="8" t="s">
        <v>76</v>
      </c>
      <c r="C49" s="9"/>
      <c r="D49" s="10">
        <v>2221.4411976800034</v>
      </c>
      <c r="E49" s="10">
        <v>2209.9899728999981</v>
      </c>
      <c r="F49" s="10">
        <v>2174.971036440003</v>
      </c>
      <c r="J49" s="4"/>
    </row>
    <row r="50" spans="1:10" ht="45">
      <c r="A50" s="7" t="s">
        <v>77</v>
      </c>
      <c r="B50" s="8" t="s">
        <v>76</v>
      </c>
      <c r="C50" s="9"/>
      <c r="D50" s="10">
        <v>0</v>
      </c>
      <c r="E50" s="10">
        <v>0</v>
      </c>
      <c r="F50" s="10">
        <v>0</v>
      </c>
      <c r="J50" s="4"/>
    </row>
    <row r="51" spans="1:10">
      <c r="A51" s="7" t="s">
        <v>78</v>
      </c>
      <c r="B51" s="8" t="s">
        <v>76</v>
      </c>
      <c r="C51" s="9"/>
      <c r="D51" s="10">
        <v>2.5208094300000008</v>
      </c>
      <c r="E51" s="10">
        <v>2.5664683999999998</v>
      </c>
      <c r="F51" s="10">
        <v>2.2667703600000002</v>
      </c>
      <c r="J51" s="4"/>
    </row>
    <row r="52" spans="1:10">
      <c r="A52" s="7" t="s">
        <v>79</v>
      </c>
      <c r="B52" s="8" t="s">
        <v>76</v>
      </c>
      <c r="C52" s="9"/>
      <c r="D52" s="10">
        <v>0</v>
      </c>
      <c r="E52" s="10">
        <v>0</v>
      </c>
      <c r="F52" s="10">
        <v>0</v>
      </c>
      <c r="J52" s="4"/>
    </row>
    <row r="53" spans="1:10">
      <c r="A53" s="117" t="s">
        <v>80</v>
      </c>
      <c r="B53" s="118"/>
      <c r="C53" s="118"/>
      <c r="D53" s="118"/>
      <c r="E53" s="118"/>
      <c r="F53" s="119"/>
      <c r="J53" s="4"/>
    </row>
    <row r="54" spans="1:10">
      <c r="A54" s="7" t="s">
        <v>81</v>
      </c>
      <c r="B54" s="8" t="s">
        <v>76</v>
      </c>
      <c r="C54" s="9"/>
      <c r="D54" s="10">
        <v>1271.8890402599993</v>
      </c>
      <c r="E54" s="10">
        <v>1272.8054786199982</v>
      </c>
      <c r="F54" s="10">
        <v>1242.4775376100026</v>
      </c>
      <c r="J54" s="4"/>
    </row>
    <row r="55" spans="1:10">
      <c r="A55" s="7" t="s">
        <v>82</v>
      </c>
      <c r="B55" s="8" t="s">
        <v>76</v>
      </c>
      <c r="C55" s="9"/>
      <c r="D55" s="10">
        <v>274.10776313000008</v>
      </c>
      <c r="E55" s="10">
        <v>270.70202635000015</v>
      </c>
      <c r="F55" s="10">
        <v>269.7440646299998</v>
      </c>
      <c r="J55" s="4"/>
    </row>
    <row r="56" spans="1:10">
      <c r="A56" s="7" t="s">
        <v>83</v>
      </c>
      <c r="B56" s="8" t="s">
        <v>76</v>
      </c>
      <c r="C56" s="9"/>
      <c r="D56" s="10">
        <v>677.96520371999964</v>
      </c>
      <c r="E56" s="10">
        <v>669.04893632999995</v>
      </c>
      <c r="F56" s="10">
        <v>504.04830946000027</v>
      </c>
      <c r="I56" s="20"/>
      <c r="J56" s="4"/>
    </row>
    <row r="57" spans="1:10">
      <c r="A57" s="7" t="s">
        <v>84</v>
      </c>
      <c r="B57" s="8" t="s">
        <v>76</v>
      </c>
      <c r="C57" s="9"/>
      <c r="D57" s="10">
        <v>0</v>
      </c>
      <c r="E57" s="10">
        <v>0</v>
      </c>
      <c r="F57" s="10">
        <v>0</v>
      </c>
      <c r="J57" s="4"/>
    </row>
    <row r="58" spans="1:10">
      <c r="A58" s="7" t="s">
        <v>440</v>
      </c>
      <c r="B58" s="8" t="s">
        <v>49</v>
      </c>
      <c r="C58" s="9" t="s">
        <v>85</v>
      </c>
      <c r="D58" s="13">
        <v>3.2602527727077293</v>
      </c>
      <c r="E58" s="13">
        <v>3.3955856535507913</v>
      </c>
      <c r="F58" s="13">
        <v>5.1393733764392762</v>
      </c>
      <c r="J58" s="4"/>
    </row>
    <row r="59" spans="1:10" ht="30">
      <c r="A59" s="7" t="s">
        <v>441</v>
      </c>
      <c r="B59" s="8" t="s">
        <v>49</v>
      </c>
      <c r="C59" s="9" t="s">
        <v>86</v>
      </c>
      <c r="D59" s="13">
        <v>3.4711488006134066</v>
      </c>
      <c r="E59" s="13">
        <v>3.6058733807386556</v>
      </c>
      <c r="F59" s="13">
        <v>5.3434718652061575</v>
      </c>
      <c r="J59" s="4"/>
    </row>
    <row r="60" spans="1:10">
      <c r="A60" s="120" t="s">
        <v>87</v>
      </c>
      <c r="B60" s="120"/>
      <c r="C60" s="120"/>
      <c r="D60" s="120"/>
      <c r="E60" s="120"/>
      <c r="F60" s="120"/>
      <c r="J60" s="4"/>
    </row>
    <row r="61" spans="1:10">
      <c r="A61" s="7" t="s">
        <v>88</v>
      </c>
      <c r="B61" s="8" t="s">
        <v>49</v>
      </c>
      <c r="C61" s="9"/>
      <c r="D61" s="21">
        <v>1.8564176968942712</v>
      </c>
      <c r="E61" s="21">
        <v>1.5975562363593643</v>
      </c>
      <c r="F61" s="21">
        <v>1.0194320515505177</v>
      </c>
      <c r="I61" s="92"/>
      <c r="J61" s="4"/>
    </row>
    <row r="62" spans="1:10">
      <c r="A62" s="7" t="s">
        <v>89</v>
      </c>
      <c r="B62" s="8" t="s">
        <v>49</v>
      </c>
      <c r="C62" s="9"/>
      <c r="D62" s="21">
        <v>12.153058985817704</v>
      </c>
      <c r="E62" s="21">
        <v>10.538133998738395</v>
      </c>
      <c r="F62" s="21">
        <v>7.4118955290834174</v>
      </c>
      <c r="I62" s="92"/>
      <c r="J62" s="4"/>
    </row>
    <row r="63" spans="1:10">
      <c r="A63" s="7" t="s">
        <v>90</v>
      </c>
      <c r="B63" s="8" t="s">
        <v>49</v>
      </c>
      <c r="C63" s="9"/>
      <c r="D63" s="13">
        <v>38.472008806878378</v>
      </c>
      <c r="E63" s="13">
        <v>37.007439541774822</v>
      </c>
      <c r="F63" s="13">
        <v>43.686792721198074</v>
      </c>
      <c r="I63" s="93"/>
      <c r="J63" s="4"/>
    </row>
    <row r="64" spans="1:10" ht="30">
      <c r="A64" s="7" t="s">
        <v>91</v>
      </c>
      <c r="B64" s="8" t="s">
        <v>49</v>
      </c>
      <c r="C64" s="9"/>
      <c r="D64" s="13">
        <v>45.427701752607817</v>
      </c>
      <c r="E64" s="13">
        <v>47.566757382191462</v>
      </c>
      <c r="F64" s="13">
        <v>57.056055863591439</v>
      </c>
      <c r="I64" s="93"/>
      <c r="J64" s="4"/>
    </row>
    <row r="65" spans="1:10" ht="30">
      <c r="A65" s="7" t="s">
        <v>92</v>
      </c>
      <c r="B65" s="8" t="s">
        <v>49</v>
      </c>
      <c r="C65" s="9"/>
      <c r="D65" s="13">
        <v>6.8560761213241745</v>
      </c>
      <c r="E65" s="13">
        <v>6.7037879681474122</v>
      </c>
      <c r="F65" s="13">
        <v>9.8519912319272631</v>
      </c>
      <c r="I65" s="93"/>
      <c r="J65" s="4"/>
    </row>
    <row r="66" spans="1:10">
      <c r="A66" s="7" t="s">
        <v>93</v>
      </c>
      <c r="B66" s="8" t="s">
        <v>49</v>
      </c>
      <c r="C66" s="9"/>
      <c r="D66" s="13">
        <v>3.8368848920205858</v>
      </c>
      <c r="E66" s="13">
        <v>3.6346977741490267</v>
      </c>
      <c r="F66" s="13">
        <v>5.6730717442302421</v>
      </c>
      <c r="I66" s="93"/>
      <c r="J66" s="4"/>
    </row>
    <row r="67" spans="1:10">
      <c r="A67" s="7" t="s">
        <v>94</v>
      </c>
      <c r="B67" s="8" t="s">
        <v>49</v>
      </c>
      <c r="C67" s="9"/>
      <c r="D67" s="13">
        <v>153.48985297577889</v>
      </c>
      <c r="E67" s="13">
        <v>144.53668219539645</v>
      </c>
      <c r="F67" s="13">
        <v>118.86428019208095</v>
      </c>
      <c r="I67" s="93"/>
      <c r="J67" s="4"/>
    </row>
    <row r="68" spans="1:10">
      <c r="A68" s="120" t="s">
        <v>95</v>
      </c>
      <c r="B68" s="120"/>
      <c r="C68" s="120"/>
      <c r="D68" s="120"/>
      <c r="E68" s="120"/>
      <c r="F68" s="120"/>
      <c r="J68" s="4"/>
    </row>
    <row r="69" spans="1:10" ht="37.5" customHeight="1">
      <c r="A69" s="7" t="s">
        <v>96</v>
      </c>
      <c r="B69" s="8"/>
      <c r="C69" s="9" t="s">
        <v>97</v>
      </c>
      <c r="D69" s="10">
        <v>0.5115800747900815</v>
      </c>
      <c r="E69" s="10">
        <v>0.53790146847109876</v>
      </c>
      <c r="F69" s="10">
        <v>0.51066863355135472</v>
      </c>
      <c r="I69" s="94"/>
      <c r="J69" s="4"/>
    </row>
    <row r="70" spans="1:10">
      <c r="A70" s="7" t="s">
        <v>98</v>
      </c>
      <c r="B70" s="8" t="s">
        <v>49</v>
      </c>
      <c r="C70" s="9" t="s">
        <v>99</v>
      </c>
      <c r="D70" s="13">
        <v>36.558343471800441</v>
      </c>
      <c r="E70" s="13">
        <v>37.273671579780419</v>
      </c>
      <c r="F70" s="13">
        <v>43.056830176935421</v>
      </c>
      <c r="I70" s="93"/>
      <c r="J70" s="4"/>
    </row>
    <row r="71" spans="1:10" ht="30">
      <c r="A71" s="7" t="s">
        <v>100</v>
      </c>
      <c r="B71" s="8" t="s">
        <v>49</v>
      </c>
      <c r="C71" s="9"/>
      <c r="D71" s="13">
        <v>128.36111215553302</v>
      </c>
      <c r="E71" s="13">
        <v>132.58036095410731</v>
      </c>
      <c r="F71" s="13">
        <v>164.40085652114288</v>
      </c>
      <c r="I71" s="93"/>
      <c r="J71" s="4"/>
    </row>
    <row r="72" spans="1:10" ht="30">
      <c r="A72" s="7" t="s">
        <v>101</v>
      </c>
      <c r="B72" s="8" t="s">
        <v>49</v>
      </c>
      <c r="C72" s="9"/>
      <c r="D72" s="13">
        <v>59.000854613010191</v>
      </c>
      <c r="E72" s="13">
        <v>58.149139466245735</v>
      </c>
      <c r="F72" s="13">
        <v>50.66126328317555</v>
      </c>
      <c r="I72" s="93"/>
      <c r="J72" s="4"/>
    </row>
    <row r="73" spans="1:10" ht="45">
      <c r="A73" s="7" t="s">
        <v>102</v>
      </c>
      <c r="B73" s="8" t="s">
        <v>49</v>
      </c>
      <c r="C73" s="9"/>
      <c r="D73" s="13">
        <v>40.999145439666698</v>
      </c>
      <c r="E73" s="13">
        <v>41.85086051483615</v>
      </c>
      <c r="F73" s="13">
        <v>49.33873673580932</v>
      </c>
      <c r="I73" s="93"/>
      <c r="J73" s="4"/>
    </row>
    <row r="74" spans="1:10" ht="30">
      <c r="A74" s="7" t="s">
        <v>103</v>
      </c>
      <c r="B74" s="8" t="s">
        <v>49</v>
      </c>
      <c r="C74" s="9"/>
      <c r="D74" s="21">
        <v>48.781167601482714</v>
      </c>
      <c r="E74" s="21">
        <v>48.021580837163128</v>
      </c>
      <c r="F74" s="21">
        <v>38.178600041468592</v>
      </c>
      <c r="I74" s="92"/>
      <c r="J74" s="4"/>
    </row>
    <row r="75" spans="1:10" ht="45">
      <c r="A75" s="7" t="s">
        <v>104</v>
      </c>
      <c r="B75" s="8" t="s">
        <v>46</v>
      </c>
      <c r="C75" s="9"/>
      <c r="D75" s="10">
        <v>34.620800000000003</v>
      </c>
      <c r="E75" s="10">
        <v>34.312600000000003</v>
      </c>
      <c r="F75" s="10">
        <v>0</v>
      </c>
      <c r="I75" s="94"/>
      <c r="J75" s="4"/>
    </row>
    <row r="76" spans="1:10" ht="30">
      <c r="A76" s="7" t="s">
        <v>105</v>
      </c>
      <c r="B76" s="8" t="s">
        <v>46</v>
      </c>
      <c r="C76" s="9"/>
      <c r="D76" s="10">
        <v>34.620800000000003</v>
      </c>
      <c r="E76" s="10">
        <v>34.312600000000003</v>
      </c>
      <c r="F76" s="10">
        <v>0</v>
      </c>
      <c r="I76" s="94"/>
      <c r="J76" s="4"/>
    </row>
    <row r="77" spans="1:10" ht="44.25" customHeight="1">
      <c r="A77" s="7" t="s">
        <v>442</v>
      </c>
      <c r="B77" s="8"/>
      <c r="C77" s="9"/>
      <c r="D77" s="10">
        <v>6.0844910024307239E-2</v>
      </c>
      <c r="E77" s="10">
        <v>6.0129322232552615E-2</v>
      </c>
      <c r="F77" s="10">
        <v>0</v>
      </c>
      <c r="I77" s="94"/>
      <c r="J77" s="4"/>
    </row>
    <row r="78" spans="1:10" ht="30">
      <c r="A78" s="7" t="s">
        <v>443</v>
      </c>
      <c r="B78" s="8"/>
      <c r="C78" s="9"/>
      <c r="D78" s="10">
        <v>6.0844910024307239E-2</v>
      </c>
      <c r="E78" s="10">
        <v>6.0129322232552615E-2</v>
      </c>
      <c r="F78" s="10">
        <v>0</v>
      </c>
      <c r="I78" s="94"/>
      <c r="J78" s="4"/>
    </row>
    <row r="79" spans="1:10">
      <c r="A79" s="120" t="s">
        <v>106</v>
      </c>
      <c r="B79" s="120"/>
      <c r="C79" s="120"/>
      <c r="D79" s="120"/>
      <c r="E79" s="120"/>
      <c r="F79" s="120"/>
      <c r="J79" s="4"/>
    </row>
    <row r="80" spans="1:10" ht="45">
      <c r="A80" s="7" t="s">
        <v>107</v>
      </c>
      <c r="B80" s="8" t="s">
        <v>49</v>
      </c>
      <c r="C80" s="9"/>
      <c r="D80" s="13">
        <v>53.448169551585721</v>
      </c>
      <c r="E80" s="13">
        <v>52.121453210438737</v>
      </c>
      <c r="F80" s="13">
        <v>45.842664377587433</v>
      </c>
      <c r="I80" s="93"/>
      <c r="J80" s="4"/>
    </row>
    <row r="81" spans="1:10" ht="45">
      <c r="A81" s="7" t="s">
        <v>108</v>
      </c>
      <c r="B81" s="8" t="s">
        <v>49</v>
      </c>
      <c r="C81" s="9"/>
      <c r="D81" s="13">
        <v>53.109265785893115</v>
      </c>
      <c r="E81" s="13">
        <v>51.555930657606318</v>
      </c>
      <c r="F81" s="13">
        <v>45.996415013021966</v>
      </c>
      <c r="I81" s="93"/>
      <c r="J81" s="4"/>
    </row>
    <row r="82" spans="1:10" ht="30">
      <c r="A82" s="7" t="s">
        <v>109</v>
      </c>
      <c r="B82" s="8" t="s">
        <v>49</v>
      </c>
      <c r="C82" s="9"/>
      <c r="D82" s="13">
        <v>63.361112350150286</v>
      </c>
      <c r="E82" s="13">
        <v>61.309511800075711</v>
      </c>
      <c r="F82" s="13">
        <v>53.899765471844297</v>
      </c>
      <c r="I82" s="93"/>
      <c r="J82" s="4"/>
    </row>
    <row r="83" spans="1:10">
      <c r="A83" s="7" t="s">
        <v>110</v>
      </c>
      <c r="B83" s="8" t="s">
        <v>49</v>
      </c>
      <c r="C83" s="9"/>
      <c r="D83" s="13">
        <v>40.215420190886285</v>
      </c>
      <c r="E83" s="13">
        <v>38.725189018570553</v>
      </c>
      <c r="F83" s="13">
        <v>33.42949289473578</v>
      </c>
      <c r="I83" s="93"/>
      <c r="J83" s="4"/>
    </row>
    <row r="84" spans="1:10">
      <c r="A84" s="120" t="s">
        <v>111</v>
      </c>
      <c r="B84" s="120"/>
      <c r="C84" s="120"/>
      <c r="D84" s="120"/>
      <c r="E84" s="120"/>
      <c r="F84" s="120"/>
      <c r="J84" s="4"/>
    </row>
    <row r="85" spans="1:10">
      <c r="A85" s="7" t="s">
        <v>112</v>
      </c>
      <c r="B85" s="8" t="s">
        <v>113</v>
      </c>
      <c r="C85" s="9"/>
      <c r="D85" s="22">
        <v>152</v>
      </c>
      <c r="E85" s="22">
        <v>152</v>
      </c>
      <c r="F85" s="22">
        <v>153</v>
      </c>
      <c r="I85" s="95"/>
      <c r="J85" s="4"/>
    </row>
    <row r="86" spans="1:10">
      <c r="A86" s="121" t="s">
        <v>114</v>
      </c>
      <c r="B86" s="122"/>
      <c r="C86" s="122"/>
      <c r="D86" s="122"/>
      <c r="E86" s="122"/>
      <c r="F86" s="123"/>
      <c r="J86" s="4"/>
    </row>
    <row r="87" spans="1:10">
      <c r="A87" s="9" t="s">
        <v>115</v>
      </c>
      <c r="B87" s="8" t="s">
        <v>113</v>
      </c>
      <c r="C87" s="9"/>
      <c r="D87" s="22">
        <v>4</v>
      </c>
      <c r="E87" s="22">
        <v>4</v>
      </c>
      <c r="F87" s="22">
        <v>4</v>
      </c>
      <c r="I87" s="95"/>
      <c r="J87" s="4"/>
    </row>
    <row r="88" spans="1:10">
      <c r="A88" s="9" t="s">
        <v>116</v>
      </c>
      <c r="B88" s="8" t="s">
        <v>113</v>
      </c>
      <c r="C88" s="9"/>
      <c r="D88" s="22">
        <v>0</v>
      </c>
      <c r="E88" s="22">
        <v>0</v>
      </c>
      <c r="F88" s="22">
        <v>0</v>
      </c>
      <c r="I88" s="95"/>
      <c r="J88" s="4"/>
    </row>
    <row r="89" spans="1:10">
      <c r="A89" s="9" t="s">
        <v>117</v>
      </c>
      <c r="B89" s="8" t="s">
        <v>113</v>
      </c>
      <c r="C89" s="9"/>
      <c r="D89" s="22">
        <v>2</v>
      </c>
      <c r="E89" s="22">
        <v>2</v>
      </c>
      <c r="F89" s="22">
        <v>2</v>
      </c>
      <c r="I89" s="95"/>
      <c r="J89" s="4"/>
    </row>
    <row r="90" spans="1:10">
      <c r="A90" s="9" t="s">
        <v>118</v>
      </c>
      <c r="B90" s="8" t="s">
        <v>113</v>
      </c>
      <c r="C90" s="9"/>
      <c r="D90" s="22">
        <v>0</v>
      </c>
      <c r="E90" s="22">
        <v>0</v>
      </c>
      <c r="F90" s="22">
        <v>0</v>
      </c>
      <c r="I90" s="95"/>
      <c r="J90" s="4"/>
    </row>
    <row r="91" spans="1:10">
      <c r="J91" s="4"/>
    </row>
    <row r="92" spans="1:10" ht="32.25" customHeight="1">
      <c r="A92" s="124" t="s">
        <v>119</v>
      </c>
      <c r="B92" s="124"/>
      <c r="C92" s="124"/>
      <c r="D92" s="124"/>
      <c r="E92" s="124"/>
      <c r="F92" s="124"/>
      <c r="J92" s="4"/>
    </row>
    <row r="93" spans="1:10">
      <c r="A93" s="23"/>
      <c r="B93" s="23"/>
      <c r="C93" s="23"/>
      <c r="D93" s="24"/>
      <c r="E93" s="24"/>
      <c r="F93" s="24"/>
      <c r="J93" s="4"/>
    </row>
    <row r="94" spans="1:10">
      <c r="A94" s="25" t="s">
        <v>120</v>
      </c>
      <c r="B94" s="25"/>
      <c r="C94" s="23"/>
      <c r="D94" s="24"/>
      <c r="E94" s="24"/>
      <c r="F94" s="24"/>
      <c r="J94" s="4"/>
    </row>
    <row r="95" spans="1:10">
      <c r="A95" s="51" t="s">
        <v>201</v>
      </c>
      <c r="B95" s="52" t="s">
        <v>202</v>
      </c>
      <c r="C95" s="23"/>
      <c r="D95" s="24"/>
      <c r="E95" s="24"/>
      <c r="F95" s="24"/>
      <c r="J95" s="4"/>
    </row>
    <row r="96" spans="1:10">
      <c r="A96" s="25"/>
      <c r="B96" s="25"/>
      <c r="C96" s="23"/>
      <c r="D96" s="24"/>
      <c r="E96" s="24"/>
      <c r="F96" s="24"/>
      <c r="J96" s="4"/>
    </row>
    <row r="97" spans="1:10">
      <c r="A97" s="25"/>
      <c r="B97" s="25"/>
      <c r="C97" s="23"/>
      <c r="D97" s="24"/>
      <c r="E97" s="24"/>
      <c r="F97" s="24"/>
      <c r="J97" s="4"/>
    </row>
    <row r="98" spans="1:10">
      <c r="A98" s="25" t="s">
        <v>121</v>
      </c>
      <c r="B98" s="26">
        <v>43578</v>
      </c>
      <c r="C98" s="23"/>
      <c r="D98" s="24"/>
      <c r="E98" s="24"/>
      <c r="F98" s="24"/>
      <c r="J98" s="4"/>
    </row>
    <row r="99" spans="1:10">
      <c r="A99" s="27"/>
      <c r="J99" s="4"/>
    </row>
    <row r="100" spans="1:10">
      <c r="A100" s="27"/>
      <c r="J100" s="4"/>
    </row>
    <row r="101" spans="1:10" ht="45.75" customHeight="1">
      <c r="A101" s="112" t="s">
        <v>122</v>
      </c>
      <c r="B101" s="112"/>
      <c r="C101" s="112"/>
      <c r="D101" s="112"/>
      <c r="E101" s="112"/>
      <c r="F101" s="112"/>
      <c r="J101" s="4"/>
    </row>
    <row r="102" spans="1:10" ht="30.75" customHeight="1">
      <c r="A102" s="112" t="s">
        <v>123</v>
      </c>
      <c r="B102" s="112"/>
      <c r="C102" s="112"/>
      <c r="D102" s="112"/>
      <c r="E102" s="112"/>
      <c r="F102" s="112"/>
      <c r="J102" s="4"/>
    </row>
    <row r="103" spans="1:10" ht="33" customHeight="1">
      <c r="A103" s="112" t="s">
        <v>124</v>
      </c>
      <c r="B103" s="112"/>
      <c r="C103" s="112"/>
      <c r="D103" s="112"/>
      <c r="E103" s="112"/>
      <c r="F103" s="112"/>
      <c r="J103" s="4"/>
    </row>
    <row r="104" spans="1:10" ht="31.5" customHeight="1">
      <c r="A104" s="112" t="s">
        <v>125</v>
      </c>
      <c r="B104" s="112"/>
      <c r="C104" s="112"/>
      <c r="D104" s="112"/>
      <c r="E104" s="112"/>
      <c r="F104" s="112"/>
      <c r="J104" s="4"/>
    </row>
    <row r="105" spans="1:10" ht="42" customHeight="1">
      <c r="A105" s="112" t="s">
        <v>126</v>
      </c>
      <c r="B105" s="112"/>
      <c r="C105" s="112"/>
      <c r="D105" s="112"/>
      <c r="E105" s="112"/>
      <c r="F105" s="112"/>
      <c r="J105" s="4"/>
    </row>
    <row r="106" spans="1:10" ht="46.5" customHeight="1">
      <c r="A106" s="112" t="s">
        <v>127</v>
      </c>
      <c r="B106" s="112"/>
      <c r="C106" s="112"/>
      <c r="D106" s="112"/>
      <c r="E106" s="112"/>
      <c r="F106" s="112"/>
      <c r="J106" s="4"/>
    </row>
    <row r="107" spans="1:10" ht="91.5" customHeight="1">
      <c r="A107" s="112" t="s">
        <v>128</v>
      </c>
      <c r="B107" s="112"/>
      <c r="C107" s="112"/>
      <c r="D107" s="112"/>
      <c r="E107" s="112"/>
      <c r="F107" s="112"/>
      <c r="J107" s="4"/>
    </row>
    <row r="108" spans="1:10" ht="42.75" customHeight="1">
      <c r="A108" s="112" t="s">
        <v>129</v>
      </c>
      <c r="B108" s="112"/>
      <c r="C108" s="112"/>
      <c r="D108" s="112"/>
      <c r="E108" s="112"/>
      <c r="F108" s="112"/>
      <c r="J108" s="4"/>
    </row>
    <row r="109" spans="1:10" ht="45.75" customHeight="1">
      <c r="A109" s="112" t="s">
        <v>130</v>
      </c>
      <c r="B109" s="112"/>
      <c r="C109" s="112"/>
      <c r="D109" s="112"/>
      <c r="E109" s="112"/>
      <c r="F109" s="112"/>
      <c r="J109" s="4"/>
    </row>
    <row r="110" spans="1:10" ht="139.5" customHeight="1">
      <c r="A110" s="112" t="s">
        <v>131</v>
      </c>
      <c r="B110" s="112"/>
      <c r="C110" s="112"/>
      <c r="D110" s="112"/>
      <c r="E110" s="112"/>
      <c r="F110" s="112"/>
    </row>
    <row r="111" spans="1:10" ht="62.25" customHeight="1">
      <c r="A111" s="112" t="s">
        <v>132</v>
      </c>
      <c r="B111" s="112"/>
      <c r="C111" s="112"/>
      <c r="D111" s="112"/>
      <c r="E111" s="112"/>
      <c r="F111" s="112"/>
    </row>
    <row r="112" spans="1:10" ht="44.25" customHeight="1">
      <c r="A112" s="112" t="s">
        <v>133</v>
      </c>
      <c r="B112" s="112"/>
      <c r="C112" s="112"/>
      <c r="D112" s="112"/>
      <c r="E112" s="112"/>
      <c r="F112" s="112"/>
    </row>
    <row r="113" spans="1:6" ht="120.75" customHeight="1">
      <c r="A113" s="112" t="s">
        <v>134</v>
      </c>
      <c r="B113" s="112"/>
      <c r="C113" s="112"/>
      <c r="D113" s="112"/>
      <c r="E113" s="112"/>
      <c r="F113" s="112"/>
    </row>
    <row r="114" spans="1:6" ht="30" customHeight="1">
      <c r="A114" s="112" t="s">
        <v>135</v>
      </c>
      <c r="B114" s="112"/>
      <c r="C114" s="112"/>
      <c r="D114" s="112"/>
      <c r="E114" s="112"/>
      <c r="F114" s="112"/>
    </row>
    <row r="115" spans="1:6" ht="48" customHeight="1">
      <c r="A115" s="112" t="s">
        <v>136</v>
      </c>
      <c r="B115" s="112"/>
      <c r="C115" s="112"/>
      <c r="D115" s="112"/>
      <c r="E115" s="112"/>
      <c r="F115" s="112"/>
    </row>
    <row r="116" spans="1:6" ht="44.25" customHeight="1">
      <c r="A116" s="112" t="s">
        <v>137</v>
      </c>
      <c r="B116" s="112"/>
      <c r="C116" s="112"/>
      <c r="D116" s="112"/>
      <c r="E116" s="112"/>
      <c r="F116" s="112"/>
    </row>
    <row r="117" spans="1:6" ht="33" customHeight="1">
      <c r="A117" s="112" t="s">
        <v>138</v>
      </c>
      <c r="B117" s="112"/>
      <c r="C117" s="112"/>
      <c r="D117" s="112"/>
      <c r="E117" s="112"/>
      <c r="F117" s="112"/>
    </row>
    <row r="118" spans="1:6" ht="31.5" customHeight="1">
      <c r="A118" s="112" t="s">
        <v>139</v>
      </c>
      <c r="B118" s="112"/>
      <c r="C118" s="112"/>
      <c r="D118" s="112"/>
      <c r="E118" s="112"/>
      <c r="F118" s="112"/>
    </row>
    <row r="119" spans="1:6" ht="45.75" customHeight="1">
      <c r="A119" s="112" t="s">
        <v>140</v>
      </c>
      <c r="B119" s="112"/>
      <c r="C119" s="112"/>
      <c r="D119" s="112"/>
      <c r="E119" s="112"/>
      <c r="F119" s="112"/>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80" zoomScaleNormal="80" zoomScaleSheetLayoutView="80" workbookViewId="0">
      <selection activeCell="N37" sqref="N37"/>
    </sheetView>
  </sheetViews>
  <sheetFormatPr defaultRowHeight="15"/>
  <cols>
    <col min="1" max="1" width="103" style="97" bestFit="1" customWidth="1"/>
    <col min="2" max="2" width="11.140625" style="97" bestFit="1" customWidth="1"/>
    <col min="3" max="15" width="9.28515625" style="97" customWidth="1"/>
    <col min="16" max="256" width="9.140625" style="97"/>
    <col min="257" max="257" width="103" style="97" bestFit="1" customWidth="1"/>
    <col min="258" max="258" width="16.5703125" style="97" customWidth="1"/>
    <col min="259" max="271" width="9.28515625" style="97" customWidth="1"/>
    <col min="272" max="512" width="9.140625" style="97"/>
    <col min="513" max="513" width="103" style="97" bestFit="1" customWidth="1"/>
    <col min="514" max="514" width="16.5703125" style="97" customWidth="1"/>
    <col min="515" max="527" width="9.28515625" style="97" customWidth="1"/>
    <col min="528" max="768" width="9.140625" style="97"/>
    <col min="769" max="769" width="103" style="97" bestFit="1" customWidth="1"/>
    <col min="770" max="770" width="16.5703125" style="97" customWidth="1"/>
    <col min="771" max="783" width="9.28515625" style="97" customWidth="1"/>
    <col min="784" max="1024" width="9.140625" style="97"/>
    <col min="1025" max="1025" width="103" style="97" bestFit="1" customWidth="1"/>
    <col min="1026" max="1026" width="16.5703125" style="97" customWidth="1"/>
    <col min="1027" max="1039" width="9.28515625" style="97" customWidth="1"/>
    <col min="1040" max="1280" width="9.140625" style="97"/>
    <col min="1281" max="1281" width="103" style="97" bestFit="1" customWidth="1"/>
    <col min="1282" max="1282" width="16.5703125" style="97" customWidth="1"/>
    <col min="1283" max="1295" width="9.28515625" style="97" customWidth="1"/>
    <col min="1296" max="1536" width="9.140625" style="97"/>
    <col min="1537" max="1537" width="103" style="97" bestFit="1" customWidth="1"/>
    <col min="1538" max="1538" width="16.5703125" style="97" customWidth="1"/>
    <col min="1539" max="1551" width="9.28515625" style="97" customWidth="1"/>
    <col min="1552" max="1792" width="9.140625" style="97"/>
    <col min="1793" max="1793" width="103" style="97" bestFit="1" customWidth="1"/>
    <col min="1794" max="1794" width="16.5703125" style="97" customWidth="1"/>
    <col min="1795" max="1807" width="9.28515625" style="97" customWidth="1"/>
    <col min="1808" max="2048" width="9.140625" style="97"/>
    <col min="2049" max="2049" width="103" style="97" bestFit="1" customWidth="1"/>
    <col min="2050" max="2050" width="16.5703125" style="97" customWidth="1"/>
    <col min="2051" max="2063" width="9.28515625" style="97" customWidth="1"/>
    <col min="2064" max="2304" width="9.140625" style="97"/>
    <col min="2305" max="2305" width="103" style="97" bestFit="1" customWidth="1"/>
    <col min="2306" max="2306" width="16.5703125" style="97" customWidth="1"/>
    <col min="2307" max="2319" width="9.28515625" style="97" customWidth="1"/>
    <col min="2320" max="2560" width="9.140625" style="97"/>
    <col min="2561" max="2561" width="103" style="97" bestFit="1" customWidth="1"/>
    <col min="2562" max="2562" width="16.5703125" style="97" customWidth="1"/>
    <col min="2563" max="2575" width="9.28515625" style="97" customWidth="1"/>
    <col min="2576" max="2816" width="9.140625" style="97"/>
    <col min="2817" max="2817" width="103" style="97" bestFit="1" customWidth="1"/>
    <col min="2818" max="2818" width="16.5703125" style="97" customWidth="1"/>
    <col min="2819" max="2831" width="9.28515625" style="97" customWidth="1"/>
    <col min="2832" max="3072" width="9.140625" style="97"/>
    <col min="3073" max="3073" width="103" style="97" bestFit="1" customWidth="1"/>
    <col min="3074" max="3074" width="16.5703125" style="97" customWidth="1"/>
    <col min="3075" max="3087" width="9.28515625" style="97" customWidth="1"/>
    <col min="3088" max="3328" width="9.140625" style="97"/>
    <col min="3329" max="3329" width="103" style="97" bestFit="1" customWidth="1"/>
    <col min="3330" max="3330" width="16.5703125" style="97" customWidth="1"/>
    <col min="3331" max="3343" width="9.28515625" style="97" customWidth="1"/>
    <col min="3344" max="3584" width="9.140625" style="97"/>
    <col min="3585" max="3585" width="103" style="97" bestFit="1" customWidth="1"/>
    <col min="3586" max="3586" width="16.5703125" style="97" customWidth="1"/>
    <col min="3587" max="3599" width="9.28515625" style="97" customWidth="1"/>
    <col min="3600" max="3840" width="9.140625" style="97"/>
    <col min="3841" max="3841" width="103" style="97" bestFit="1" customWidth="1"/>
    <col min="3842" max="3842" width="16.5703125" style="97" customWidth="1"/>
    <col min="3843" max="3855" width="9.28515625" style="97" customWidth="1"/>
    <col min="3856" max="4096" width="9.140625" style="97"/>
    <col min="4097" max="4097" width="103" style="97" bestFit="1" customWidth="1"/>
    <col min="4098" max="4098" width="16.5703125" style="97" customWidth="1"/>
    <col min="4099" max="4111" width="9.28515625" style="97" customWidth="1"/>
    <col min="4112" max="4352" width="9.140625" style="97"/>
    <col min="4353" max="4353" width="103" style="97" bestFit="1" customWidth="1"/>
    <col min="4354" max="4354" width="16.5703125" style="97" customWidth="1"/>
    <col min="4355" max="4367" width="9.28515625" style="97" customWidth="1"/>
    <col min="4368" max="4608" width="9.140625" style="97"/>
    <col min="4609" max="4609" width="103" style="97" bestFit="1" customWidth="1"/>
    <col min="4610" max="4610" width="16.5703125" style="97" customWidth="1"/>
    <col min="4611" max="4623" width="9.28515625" style="97" customWidth="1"/>
    <col min="4624" max="4864" width="9.140625" style="97"/>
    <col min="4865" max="4865" width="103" style="97" bestFit="1" customWidth="1"/>
    <col min="4866" max="4866" width="16.5703125" style="97" customWidth="1"/>
    <col min="4867" max="4879" width="9.28515625" style="97" customWidth="1"/>
    <col min="4880" max="5120" width="9.140625" style="97"/>
    <col min="5121" max="5121" width="103" style="97" bestFit="1" customWidth="1"/>
    <col min="5122" max="5122" width="16.5703125" style="97" customWidth="1"/>
    <col min="5123" max="5135" width="9.28515625" style="97" customWidth="1"/>
    <col min="5136" max="5376" width="9.140625" style="97"/>
    <col min="5377" max="5377" width="103" style="97" bestFit="1" customWidth="1"/>
    <col min="5378" max="5378" width="16.5703125" style="97" customWidth="1"/>
    <col min="5379" max="5391" width="9.28515625" style="97" customWidth="1"/>
    <col min="5392" max="5632" width="9.140625" style="97"/>
    <col min="5633" max="5633" width="103" style="97" bestFit="1" customWidth="1"/>
    <col min="5634" max="5634" width="16.5703125" style="97" customWidth="1"/>
    <col min="5635" max="5647" width="9.28515625" style="97" customWidth="1"/>
    <col min="5648" max="5888" width="9.140625" style="97"/>
    <col min="5889" max="5889" width="103" style="97" bestFit="1" customWidth="1"/>
    <col min="5890" max="5890" width="16.5703125" style="97" customWidth="1"/>
    <col min="5891" max="5903" width="9.28515625" style="97" customWidth="1"/>
    <col min="5904" max="6144" width="9.140625" style="97"/>
    <col min="6145" max="6145" width="103" style="97" bestFit="1" customWidth="1"/>
    <col min="6146" max="6146" width="16.5703125" style="97" customWidth="1"/>
    <col min="6147" max="6159" width="9.28515625" style="97" customWidth="1"/>
    <col min="6160" max="6400" width="9.140625" style="97"/>
    <col min="6401" max="6401" width="103" style="97" bestFit="1" customWidth="1"/>
    <col min="6402" max="6402" width="16.5703125" style="97" customWidth="1"/>
    <col min="6403" max="6415" width="9.28515625" style="97" customWidth="1"/>
    <col min="6416" max="6656" width="9.140625" style="97"/>
    <col min="6657" max="6657" width="103" style="97" bestFit="1" customWidth="1"/>
    <col min="6658" max="6658" width="16.5703125" style="97" customWidth="1"/>
    <col min="6659" max="6671" width="9.28515625" style="97" customWidth="1"/>
    <col min="6672" max="6912" width="9.140625" style="97"/>
    <col min="6913" max="6913" width="103" style="97" bestFit="1" customWidth="1"/>
    <col min="6914" max="6914" width="16.5703125" style="97" customWidth="1"/>
    <col min="6915" max="6927" width="9.28515625" style="97" customWidth="1"/>
    <col min="6928" max="7168" width="9.140625" style="97"/>
    <col min="7169" max="7169" width="103" style="97" bestFit="1" customWidth="1"/>
    <col min="7170" max="7170" width="16.5703125" style="97" customWidth="1"/>
    <col min="7171" max="7183" width="9.28515625" style="97" customWidth="1"/>
    <col min="7184" max="7424" width="9.140625" style="97"/>
    <col min="7425" max="7425" width="103" style="97" bestFit="1" customWidth="1"/>
    <col min="7426" max="7426" width="16.5703125" style="97" customWidth="1"/>
    <col min="7427" max="7439" width="9.28515625" style="97" customWidth="1"/>
    <col min="7440" max="7680" width="9.140625" style="97"/>
    <col min="7681" max="7681" width="103" style="97" bestFit="1" customWidth="1"/>
    <col min="7682" max="7682" width="16.5703125" style="97" customWidth="1"/>
    <col min="7683" max="7695" width="9.28515625" style="97" customWidth="1"/>
    <col min="7696" max="7936" width="9.140625" style="97"/>
    <col min="7937" max="7937" width="103" style="97" bestFit="1" customWidth="1"/>
    <col min="7938" max="7938" width="16.5703125" style="97" customWidth="1"/>
    <col min="7939" max="7951" width="9.28515625" style="97" customWidth="1"/>
    <col min="7952" max="8192" width="9.140625" style="97"/>
    <col min="8193" max="8193" width="103" style="97" bestFit="1" customWidth="1"/>
    <col min="8194" max="8194" width="16.5703125" style="97" customWidth="1"/>
    <col min="8195" max="8207" width="9.28515625" style="97" customWidth="1"/>
    <col min="8208" max="8448" width="9.140625" style="97"/>
    <col min="8449" max="8449" width="103" style="97" bestFit="1" customWidth="1"/>
    <col min="8450" max="8450" width="16.5703125" style="97" customWidth="1"/>
    <col min="8451" max="8463" width="9.28515625" style="97" customWidth="1"/>
    <col min="8464" max="8704" width="9.140625" style="97"/>
    <col min="8705" max="8705" width="103" style="97" bestFit="1" customWidth="1"/>
    <col min="8706" max="8706" width="16.5703125" style="97" customWidth="1"/>
    <col min="8707" max="8719" width="9.28515625" style="97" customWidth="1"/>
    <col min="8720" max="8960" width="9.140625" style="97"/>
    <col min="8961" max="8961" width="103" style="97" bestFit="1" customWidth="1"/>
    <col min="8962" max="8962" width="16.5703125" style="97" customWidth="1"/>
    <col min="8963" max="8975" width="9.28515625" style="97" customWidth="1"/>
    <col min="8976" max="9216" width="9.140625" style="97"/>
    <col min="9217" max="9217" width="103" style="97" bestFit="1" customWidth="1"/>
    <col min="9218" max="9218" width="16.5703125" style="97" customWidth="1"/>
    <col min="9219" max="9231" width="9.28515625" style="97" customWidth="1"/>
    <col min="9232" max="9472" width="9.140625" style="97"/>
    <col min="9473" max="9473" width="103" style="97" bestFit="1" customWidth="1"/>
    <col min="9474" max="9474" width="16.5703125" style="97" customWidth="1"/>
    <col min="9475" max="9487" width="9.28515625" style="97" customWidth="1"/>
    <col min="9488" max="9728" width="9.140625" style="97"/>
    <col min="9729" max="9729" width="103" style="97" bestFit="1" customWidth="1"/>
    <col min="9730" max="9730" width="16.5703125" style="97" customWidth="1"/>
    <col min="9731" max="9743" width="9.28515625" style="97" customWidth="1"/>
    <col min="9744" max="9984" width="9.140625" style="97"/>
    <col min="9985" max="9985" width="103" style="97" bestFit="1" customWidth="1"/>
    <col min="9986" max="9986" width="16.5703125" style="97" customWidth="1"/>
    <col min="9987" max="9999" width="9.28515625" style="97" customWidth="1"/>
    <col min="10000" max="10240" width="9.140625" style="97"/>
    <col min="10241" max="10241" width="103" style="97" bestFit="1" customWidth="1"/>
    <col min="10242" max="10242" width="16.5703125" style="97" customWidth="1"/>
    <col min="10243" max="10255" width="9.28515625" style="97" customWidth="1"/>
    <col min="10256" max="10496" width="9.140625" style="97"/>
    <col min="10497" max="10497" width="103" style="97" bestFit="1" customWidth="1"/>
    <col min="10498" max="10498" width="16.5703125" style="97" customWidth="1"/>
    <col min="10499" max="10511" width="9.28515625" style="97" customWidth="1"/>
    <col min="10512" max="10752" width="9.140625" style="97"/>
    <col min="10753" max="10753" width="103" style="97" bestFit="1" customWidth="1"/>
    <col min="10754" max="10754" width="16.5703125" style="97" customWidth="1"/>
    <col min="10755" max="10767" width="9.28515625" style="97" customWidth="1"/>
    <col min="10768" max="11008" width="9.140625" style="97"/>
    <col min="11009" max="11009" width="103" style="97" bestFit="1" customWidth="1"/>
    <col min="11010" max="11010" width="16.5703125" style="97" customWidth="1"/>
    <col min="11011" max="11023" width="9.28515625" style="97" customWidth="1"/>
    <col min="11024" max="11264" width="9.140625" style="97"/>
    <col min="11265" max="11265" width="103" style="97" bestFit="1" customWidth="1"/>
    <col min="11266" max="11266" width="16.5703125" style="97" customWidth="1"/>
    <col min="11267" max="11279" width="9.28515625" style="97" customWidth="1"/>
    <col min="11280" max="11520" width="9.140625" style="97"/>
    <col min="11521" max="11521" width="103" style="97" bestFit="1" customWidth="1"/>
    <col min="11522" max="11522" width="16.5703125" style="97" customWidth="1"/>
    <col min="11523" max="11535" width="9.28515625" style="97" customWidth="1"/>
    <col min="11536" max="11776" width="9.140625" style="97"/>
    <col min="11777" max="11777" width="103" style="97" bestFit="1" customWidth="1"/>
    <col min="11778" max="11778" width="16.5703125" style="97" customWidth="1"/>
    <col min="11779" max="11791" width="9.28515625" style="97" customWidth="1"/>
    <col min="11792" max="12032" width="9.140625" style="97"/>
    <col min="12033" max="12033" width="103" style="97" bestFit="1" customWidth="1"/>
    <col min="12034" max="12034" width="16.5703125" style="97" customWidth="1"/>
    <col min="12035" max="12047" width="9.28515625" style="97" customWidth="1"/>
    <col min="12048" max="12288" width="9.140625" style="97"/>
    <col min="12289" max="12289" width="103" style="97" bestFit="1" customWidth="1"/>
    <col min="12290" max="12290" width="16.5703125" style="97" customWidth="1"/>
    <col min="12291" max="12303" width="9.28515625" style="97" customWidth="1"/>
    <col min="12304" max="12544" width="9.140625" style="97"/>
    <col min="12545" max="12545" width="103" style="97" bestFit="1" customWidth="1"/>
    <col min="12546" max="12546" width="16.5703125" style="97" customWidth="1"/>
    <col min="12547" max="12559" width="9.28515625" style="97" customWidth="1"/>
    <col min="12560" max="12800" width="9.140625" style="97"/>
    <col min="12801" max="12801" width="103" style="97" bestFit="1" customWidth="1"/>
    <col min="12802" max="12802" width="16.5703125" style="97" customWidth="1"/>
    <col min="12803" max="12815" width="9.28515625" style="97" customWidth="1"/>
    <col min="12816" max="13056" width="9.140625" style="97"/>
    <col min="13057" max="13057" width="103" style="97" bestFit="1" customWidth="1"/>
    <col min="13058" max="13058" width="16.5703125" style="97" customWidth="1"/>
    <col min="13059" max="13071" width="9.28515625" style="97" customWidth="1"/>
    <col min="13072" max="13312" width="9.140625" style="97"/>
    <col min="13313" max="13313" width="103" style="97" bestFit="1" customWidth="1"/>
    <col min="13314" max="13314" width="16.5703125" style="97" customWidth="1"/>
    <col min="13315" max="13327" width="9.28515625" style="97" customWidth="1"/>
    <col min="13328" max="13568" width="9.140625" style="97"/>
    <col min="13569" max="13569" width="103" style="97" bestFit="1" customWidth="1"/>
    <col min="13570" max="13570" width="16.5703125" style="97" customWidth="1"/>
    <col min="13571" max="13583" width="9.28515625" style="97" customWidth="1"/>
    <col min="13584" max="13824" width="9.140625" style="97"/>
    <col min="13825" max="13825" width="103" style="97" bestFit="1" customWidth="1"/>
    <col min="13826" max="13826" width="16.5703125" style="97" customWidth="1"/>
    <col min="13827" max="13839" width="9.28515625" style="97" customWidth="1"/>
    <col min="13840" max="14080" width="9.140625" style="97"/>
    <col min="14081" max="14081" width="103" style="97" bestFit="1" customWidth="1"/>
    <col min="14082" max="14082" width="16.5703125" style="97" customWidth="1"/>
    <col min="14083" max="14095" width="9.28515625" style="97" customWidth="1"/>
    <col min="14096" max="14336" width="9.140625" style="97"/>
    <col min="14337" max="14337" width="103" style="97" bestFit="1" customWidth="1"/>
    <col min="14338" max="14338" width="16.5703125" style="97" customWidth="1"/>
    <col min="14339" max="14351" width="9.28515625" style="97" customWidth="1"/>
    <col min="14352" max="14592" width="9.140625" style="97"/>
    <col min="14593" max="14593" width="103" style="97" bestFit="1" customWidth="1"/>
    <col min="14594" max="14594" width="16.5703125" style="97" customWidth="1"/>
    <col min="14595" max="14607" width="9.28515625" style="97" customWidth="1"/>
    <col min="14608" max="14848" width="9.140625" style="97"/>
    <col min="14849" max="14849" width="103" style="97" bestFit="1" customWidth="1"/>
    <col min="14850" max="14850" width="16.5703125" style="97" customWidth="1"/>
    <col min="14851" max="14863" width="9.28515625" style="97" customWidth="1"/>
    <col min="14864" max="15104" width="9.140625" style="97"/>
    <col min="15105" max="15105" width="103" style="97" bestFit="1" customWidth="1"/>
    <col min="15106" max="15106" width="16.5703125" style="97" customWidth="1"/>
    <col min="15107" max="15119" width="9.28515625" style="97" customWidth="1"/>
    <col min="15120" max="15360" width="9.140625" style="97"/>
    <col min="15361" max="15361" width="103" style="97" bestFit="1" customWidth="1"/>
    <col min="15362" max="15362" width="16.5703125" style="97" customWidth="1"/>
    <col min="15363" max="15375" width="9.28515625" style="97" customWidth="1"/>
    <col min="15376" max="15616" width="9.140625" style="97"/>
    <col min="15617" max="15617" width="103" style="97" bestFit="1" customWidth="1"/>
    <col min="15618" max="15618" width="16.5703125" style="97" customWidth="1"/>
    <col min="15619" max="15631" width="9.28515625" style="97" customWidth="1"/>
    <col min="15632" max="15872" width="9.140625" style="97"/>
    <col min="15873" max="15873" width="103" style="97" bestFit="1" customWidth="1"/>
    <col min="15874" max="15874" width="16.5703125" style="97" customWidth="1"/>
    <col min="15875" max="15887" width="9.28515625" style="97" customWidth="1"/>
    <col min="15888" max="16128" width="9.140625" style="97"/>
    <col min="16129" max="16129" width="103" style="97" bestFit="1" customWidth="1"/>
    <col min="16130" max="16130" width="16.5703125" style="97" customWidth="1"/>
    <col min="16131" max="16143" width="9.28515625" style="97" customWidth="1"/>
    <col min="16144" max="16384" width="9.140625" style="97"/>
  </cols>
  <sheetData>
    <row r="1" spans="1:16">
      <c r="A1" s="144" t="s">
        <v>141</v>
      </c>
      <c r="B1" s="144"/>
      <c r="C1" s="144"/>
      <c r="D1" s="144"/>
      <c r="E1" s="144"/>
      <c r="F1" s="144"/>
      <c r="G1" s="144"/>
      <c r="H1" s="144"/>
      <c r="I1" s="144"/>
      <c r="J1" s="144"/>
      <c r="K1" s="144"/>
      <c r="L1" s="144"/>
      <c r="M1" s="144"/>
      <c r="N1" s="144"/>
      <c r="O1" s="144"/>
      <c r="P1" s="96"/>
    </row>
    <row r="2" spans="1:16">
      <c r="A2" s="144" t="s">
        <v>31</v>
      </c>
      <c r="B2" s="144"/>
      <c r="C2" s="144"/>
      <c r="D2" s="144"/>
      <c r="E2" s="144"/>
      <c r="F2" s="144"/>
      <c r="G2" s="144"/>
      <c r="H2" s="144"/>
      <c r="I2" s="144"/>
      <c r="J2" s="144"/>
      <c r="K2" s="144"/>
      <c r="L2" s="144"/>
      <c r="M2" s="144"/>
      <c r="N2" s="144"/>
      <c r="O2" s="144"/>
      <c r="P2" s="96"/>
    </row>
    <row r="3" spans="1:16">
      <c r="A3" s="144" t="s">
        <v>32</v>
      </c>
      <c r="B3" s="144"/>
      <c r="C3" s="144"/>
      <c r="D3" s="144"/>
      <c r="E3" s="144"/>
      <c r="F3" s="144"/>
      <c r="G3" s="144"/>
      <c r="H3" s="144"/>
      <c r="I3" s="144"/>
      <c r="J3" s="144"/>
      <c r="K3" s="144"/>
      <c r="L3" s="144"/>
      <c r="M3" s="144"/>
      <c r="N3" s="144"/>
      <c r="O3" s="144"/>
      <c r="P3" s="96"/>
    </row>
    <row r="4" spans="1:16">
      <c r="A4" s="144" t="s">
        <v>142</v>
      </c>
      <c r="B4" s="144"/>
      <c r="C4" s="144"/>
      <c r="D4" s="144"/>
      <c r="E4" s="144"/>
      <c r="F4" s="144"/>
      <c r="G4" s="144"/>
      <c r="H4" s="144"/>
      <c r="I4" s="144"/>
      <c r="J4" s="144"/>
      <c r="K4" s="144"/>
      <c r="L4" s="144"/>
      <c r="M4" s="144"/>
      <c r="N4" s="144"/>
      <c r="O4" s="144"/>
      <c r="P4" s="96"/>
    </row>
    <row r="5" spans="1:16">
      <c r="A5" s="98"/>
      <c r="B5" s="99"/>
      <c r="C5" s="98"/>
      <c r="D5" s="98"/>
      <c r="E5" s="98"/>
      <c r="F5" s="98"/>
      <c r="G5" s="98"/>
      <c r="H5" s="98"/>
      <c r="I5" s="98"/>
      <c r="J5" s="98"/>
      <c r="K5" s="98"/>
      <c r="L5" s="98"/>
      <c r="M5" s="98"/>
      <c r="N5" s="98"/>
      <c r="O5" s="98"/>
    </row>
    <row r="6" spans="1:16">
      <c r="A6" s="134" t="s">
        <v>143</v>
      </c>
      <c r="B6" s="134"/>
      <c r="C6" s="134"/>
      <c r="D6" s="134"/>
      <c r="E6" s="134"/>
      <c r="F6" s="134"/>
      <c r="G6" s="134"/>
      <c r="H6" s="134"/>
      <c r="I6" s="134"/>
      <c r="J6" s="134"/>
      <c r="K6" s="134"/>
      <c r="L6" s="134"/>
      <c r="M6" s="134"/>
      <c r="N6" s="134"/>
      <c r="O6" s="134"/>
    </row>
    <row r="7" spans="1:16">
      <c r="A7" s="134" t="s">
        <v>144</v>
      </c>
      <c r="B7" s="134"/>
      <c r="C7" s="134"/>
      <c r="D7" s="134"/>
      <c r="E7" s="134"/>
      <c r="F7" s="134"/>
      <c r="G7" s="134"/>
      <c r="H7" s="134"/>
      <c r="I7" s="134"/>
      <c r="J7" s="134"/>
      <c r="K7" s="134"/>
      <c r="L7" s="134"/>
      <c r="M7" s="134"/>
      <c r="N7" s="134"/>
      <c r="O7" s="134"/>
    </row>
    <row r="8" spans="1:16">
      <c r="A8" s="134" t="s">
        <v>36</v>
      </c>
      <c r="B8" s="134"/>
      <c r="C8" s="134"/>
      <c r="D8" s="134"/>
      <c r="E8" s="134"/>
      <c r="F8" s="134"/>
      <c r="G8" s="134"/>
      <c r="H8" s="134"/>
      <c r="I8" s="134"/>
      <c r="J8" s="134"/>
      <c r="K8" s="134"/>
      <c r="L8" s="134"/>
      <c r="M8" s="134"/>
      <c r="N8" s="134"/>
      <c r="O8" s="134"/>
    </row>
    <row r="9" spans="1:16">
      <c r="A9" s="134" t="str">
        <f>"la situaţia "&amp;TEXT(RIGHT('f01.01'!B3,10),"dd.mm.yyyy")</f>
        <v>la situaţia 31.03.2019</v>
      </c>
      <c r="B9" s="134"/>
      <c r="C9" s="134"/>
      <c r="D9" s="134"/>
      <c r="E9" s="134"/>
      <c r="F9" s="134"/>
      <c r="G9" s="134"/>
      <c r="H9" s="134"/>
      <c r="I9" s="134"/>
      <c r="J9" s="134"/>
      <c r="K9" s="134"/>
      <c r="L9" s="134"/>
      <c r="M9" s="134"/>
      <c r="N9" s="134"/>
      <c r="O9" s="134"/>
    </row>
    <row r="10" spans="1:16" ht="15.75" thickBot="1"/>
    <row r="11" spans="1:16" ht="33.75" customHeight="1">
      <c r="A11" s="135" t="s">
        <v>145</v>
      </c>
      <c r="B11" s="138" t="s">
        <v>146</v>
      </c>
      <c r="C11" s="138"/>
      <c r="D11" s="138" t="s">
        <v>147</v>
      </c>
      <c r="E11" s="138"/>
      <c r="F11" s="138"/>
      <c r="G11" s="138"/>
      <c r="H11" s="138"/>
      <c r="I11" s="138"/>
      <c r="J11" s="138" t="s">
        <v>148</v>
      </c>
      <c r="K11" s="138"/>
      <c r="L11" s="138"/>
      <c r="M11" s="138"/>
      <c r="N11" s="138"/>
      <c r="O11" s="140"/>
    </row>
    <row r="12" spans="1:16" ht="33" customHeight="1">
      <c r="A12" s="136"/>
      <c r="B12" s="139"/>
      <c r="C12" s="139"/>
      <c r="D12" s="139" t="s">
        <v>149</v>
      </c>
      <c r="E12" s="139"/>
      <c r="F12" s="139" t="s">
        <v>150</v>
      </c>
      <c r="G12" s="139"/>
      <c r="H12" s="139" t="s">
        <v>151</v>
      </c>
      <c r="I12" s="139"/>
      <c r="J12" s="139" t="s">
        <v>149</v>
      </c>
      <c r="K12" s="139"/>
      <c r="L12" s="139" t="s">
        <v>150</v>
      </c>
      <c r="M12" s="139"/>
      <c r="N12" s="139" t="s">
        <v>151</v>
      </c>
      <c r="O12" s="141"/>
    </row>
    <row r="13" spans="1:16" ht="36.75" thickBot="1">
      <c r="A13" s="137"/>
      <c r="B13" s="100" t="s">
        <v>152</v>
      </c>
      <c r="C13" s="100" t="s">
        <v>153</v>
      </c>
      <c r="D13" s="100" t="s">
        <v>154</v>
      </c>
      <c r="E13" s="100" t="s">
        <v>155</v>
      </c>
      <c r="F13" s="100" t="s">
        <v>81</v>
      </c>
      <c r="G13" s="100" t="s">
        <v>155</v>
      </c>
      <c r="H13" s="100" t="s">
        <v>81</v>
      </c>
      <c r="I13" s="100" t="s">
        <v>155</v>
      </c>
      <c r="J13" s="100" t="s">
        <v>81</v>
      </c>
      <c r="K13" s="100" t="s">
        <v>156</v>
      </c>
      <c r="L13" s="100" t="s">
        <v>81</v>
      </c>
      <c r="M13" s="100" t="s">
        <v>156</v>
      </c>
      <c r="N13" s="100" t="s">
        <v>81</v>
      </c>
      <c r="O13" s="101" t="s">
        <v>156</v>
      </c>
    </row>
    <row r="14" spans="1:16">
      <c r="A14" s="102" t="s">
        <v>157</v>
      </c>
      <c r="B14" s="102">
        <v>29</v>
      </c>
      <c r="C14" s="102">
        <v>1</v>
      </c>
      <c r="D14" s="103">
        <v>526532.10071999952</v>
      </c>
      <c r="E14" s="103">
        <v>145941.43081999998</v>
      </c>
      <c r="F14" s="103">
        <v>524300.58966999967</v>
      </c>
      <c r="G14" s="103">
        <v>151745.73400999996</v>
      </c>
      <c r="H14" s="103">
        <v>528472.15121999988</v>
      </c>
      <c r="I14" s="103">
        <v>158403.57239000002</v>
      </c>
      <c r="J14" s="104">
        <v>8.96562963726492E-2</v>
      </c>
      <c r="K14" s="104">
        <v>4.8849370500149078E-2</v>
      </c>
      <c r="L14" s="104">
        <v>9.3603700987608118E-2</v>
      </c>
      <c r="M14" s="104">
        <v>4.8955332938735899E-2</v>
      </c>
      <c r="N14" s="104">
        <v>9.4697176363761404E-2</v>
      </c>
      <c r="O14" s="104">
        <v>5.0274401024769093E-2</v>
      </c>
    </row>
    <row r="15" spans="1:16">
      <c r="A15" s="105" t="s">
        <v>158</v>
      </c>
      <c r="B15" s="105">
        <v>0</v>
      </c>
      <c r="C15" s="105">
        <v>0</v>
      </c>
      <c r="D15" s="106">
        <v>70812.121180000002</v>
      </c>
      <c r="E15" s="106">
        <v>53010.651720000009</v>
      </c>
      <c r="F15" s="106">
        <v>73105.737129999994</v>
      </c>
      <c r="G15" s="106">
        <v>50758.314920000004</v>
      </c>
      <c r="H15" s="106">
        <v>45591.550570000007</v>
      </c>
      <c r="I15" s="106">
        <v>47410.413899999992</v>
      </c>
      <c r="J15" s="107">
        <v>8.8392289904756047E-2</v>
      </c>
      <c r="K15" s="107">
        <v>4.7152910127553273E-2</v>
      </c>
      <c r="L15" s="107">
        <v>9.028456250389448E-2</v>
      </c>
      <c r="M15" s="107">
        <v>4.6701360968322246E-2</v>
      </c>
      <c r="N15" s="107">
        <v>9.2098304271449119E-2</v>
      </c>
      <c r="O15" s="107">
        <v>4.6044918050389197E-2</v>
      </c>
    </row>
    <row r="16" spans="1:16">
      <c r="A16" s="105" t="s">
        <v>159</v>
      </c>
      <c r="B16" s="105">
        <v>0</v>
      </c>
      <c r="C16" s="105">
        <v>0</v>
      </c>
      <c r="D16" s="106">
        <v>510.48739</v>
      </c>
      <c r="E16" s="106">
        <v>210.67034000000001</v>
      </c>
      <c r="F16" s="106">
        <v>622.83245000000011</v>
      </c>
      <c r="G16" s="106">
        <v>208.79492000000002</v>
      </c>
      <c r="H16" s="106">
        <v>650.96616000000006</v>
      </c>
      <c r="I16" s="106">
        <v>233.99426</v>
      </c>
      <c r="J16" s="107">
        <v>0.10699205398159643</v>
      </c>
      <c r="K16" s="107">
        <v>0.13967444985016306</v>
      </c>
      <c r="L16" s="107">
        <v>0.10577244673982344</v>
      </c>
      <c r="M16" s="107">
        <v>0.13967444985016306</v>
      </c>
      <c r="N16" s="107">
        <v>0.10441790218038438</v>
      </c>
      <c r="O16" s="107">
        <v>0.13967444985016306</v>
      </c>
    </row>
    <row r="17" spans="1:15">
      <c r="A17" s="105" t="s">
        <v>160</v>
      </c>
      <c r="B17" s="105">
        <v>0</v>
      </c>
      <c r="C17" s="105">
        <v>0</v>
      </c>
      <c r="D17" s="106">
        <v>0</v>
      </c>
      <c r="E17" s="106">
        <v>0</v>
      </c>
      <c r="F17" s="106">
        <v>0</v>
      </c>
      <c r="G17" s="106">
        <v>0</v>
      </c>
      <c r="H17" s="106">
        <v>0</v>
      </c>
      <c r="I17" s="106">
        <v>0</v>
      </c>
      <c r="J17" s="107">
        <v>0</v>
      </c>
      <c r="K17" s="107">
        <v>0</v>
      </c>
      <c r="L17" s="107">
        <v>0</v>
      </c>
      <c r="M17" s="107">
        <v>0</v>
      </c>
      <c r="N17" s="107">
        <v>0</v>
      </c>
      <c r="O17" s="107">
        <v>0</v>
      </c>
    </row>
    <row r="18" spans="1:15">
      <c r="A18" s="105" t="s">
        <v>161</v>
      </c>
      <c r="B18" s="105">
        <v>0</v>
      </c>
      <c r="C18" s="105">
        <v>0</v>
      </c>
      <c r="D18" s="106">
        <v>0</v>
      </c>
      <c r="E18" s="106">
        <v>0</v>
      </c>
      <c r="F18" s="106">
        <v>0</v>
      </c>
      <c r="G18" s="106">
        <v>0</v>
      </c>
      <c r="H18" s="106">
        <v>0</v>
      </c>
      <c r="I18" s="106">
        <v>0</v>
      </c>
      <c r="J18" s="107">
        <v>0</v>
      </c>
      <c r="K18" s="107">
        <v>0</v>
      </c>
      <c r="L18" s="107">
        <v>0</v>
      </c>
      <c r="M18" s="107">
        <v>0</v>
      </c>
      <c r="N18" s="107">
        <v>0</v>
      </c>
      <c r="O18" s="107">
        <v>0</v>
      </c>
    </row>
    <row r="19" spans="1:15">
      <c r="A19" s="105" t="s">
        <v>162</v>
      </c>
      <c r="B19" s="105">
        <v>0</v>
      </c>
      <c r="C19" s="105">
        <v>0</v>
      </c>
      <c r="D19" s="106">
        <v>0</v>
      </c>
      <c r="E19" s="106">
        <v>0</v>
      </c>
      <c r="F19" s="106">
        <v>0</v>
      </c>
      <c r="G19" s="106">
        <v>0</v>
      </c>
      <c r="H19" s="106">
        <v>0</v>
      </c>
      <c r="I19" s="106">
        <v>0</v>
      </c>
      <c r="J19" s="107">
        <v>0</v>
      </c>
      <c r="K19" s="107">
        <v>0</v>
      </c>
      <c r="L19" s="107">
        <v>0</v>
      </c>
      <c r="M19" s="107">
        <v>0</v>
      </c>
      <c r="N19" s="107">
        <v>0</v>
      </c>
      <c r="O19" s="107">
        <v>0</v>
      </c>
    </row>
    <row r="20" spans="1:15">
      <c r="A20" s="105" t="s">
        <v>163</v>
      </c>
      <c r="B20" s="105">
        <v>0</v>
      </c>
      <c r="C20" s="105">
        <v>0</v>
      </c>
      <c r="D20" s="106">
        <v>0</v>
      </c>
      <c r="E20" s="106">
        <v>0</v>
      </c>
      <c r="F20" s="106">
        <v>0</v>
      </c>
      <c r="G20" s="106">
        <v>0</v>
      </c>
      <c r="H20" s="106">
        <v>0</v>
      </c>
      <c r="I20" s="106">
        <v>0</v>
      </c>
      <c r="J20" s="107">
        <v>0</v>
      </c>
      <c r="K20" s="107">
        <v>0</v>
      </c>
      <c r="L20" s="107">
        <v>0</v>
      </c>
      <c r="M20" s="107">
        <v>0</v>
      </c>
      <c r="N20" s="107">
        <v>0</v>
      </c>
      <c r="O20" s="107">
        <v>0</v>
      </c>
    </row>
    <row r="21" spans="1:15">
      <c r="A21" s="105" t="s">
        <v>164</v>
      </c>
      <c r="B21" s="105">
        <v>0</v>
      </c>
      <c r="C21" s="105">
        <v>0</v>
      </c>
      <c r="D21" s="106">
        <v>0</v>
      </c>
      <c r="E21" s="106">
        <v>0</v>
      </c>
      <c r="F21" s="106">
        <v>0</v>
      </c>
      <c r="G21" s="106">
        <v>0</v>
      </c>
      <c r="H21" s="106">
        <v>0</v>
      </c>
      <c r="I21" s="106">
        <v>0</v>
      </c>
      <c r="J21" s="107">
        <v>0</v>
      </c>
      <c r="K21" s="107">
        <v>0</v>
      </c>
      <c r="L21" s="107">
        <v>0</v>
      </c>
      <c r="M21" s="107">
        <v>0</v>
      </c>
      <c r="N21" s="107">
        <v>0</v>
      </c>
      <c r="O21" s="107">
        <v>0</v>
      </c>
    </row>
    <row r="22" spans="1:15">
      <c r="A22" s="105" t="s">
        <v>165</v>
      </c>
      <c r="B22" s="105">
        <v>0</v>
      </c>
      <c r="C22" s="105">
        <v>0</v>
      </c>
      <c r="D22" s="106">
        <v>0</v>
      </c>
      <c r="E22" s="106">
        <v>0</v>
      </c>
      <c r="F22" s="106">
        <v>0</v>
      </c>
      <c r="G22" s="106">
        <v>0</v>
      </c>
      <c r="H22" s="106">
        <v>0</v>
      </c>
      <c r="I22" s="106">
        <v>0</v>
      </c>
      <c r="J22" s="107">
        <v>0</v>
      </c>
      <c r="K22" s="107">
        <v>0</v>
      </c>
      <c r="L22" s="107">
        <v>0</v>
      </c>
      <c r="M22" s="107">
        <v>0</v>
      </c>
      <c r="N22" s="107">
        <v>0</v>
      </c>
      <c r="O22" s="107">
        <v>0</v>
      </c>
    </row>
    <row r="23" spans="1:15">
      <c r="A23" s="105" t="s">
        <v>166</v>
      </c>
      <c r="B23" s="105">
        <v>0</v>
      </c>
      <c r="C23" s="105">
        <v>0</v>
      </c>
      <c r="D23" s="106">
        <v>0</v>
      </c>
      <c r="E23" s="106">
        <v>0</v>
      </c>
      <c r="F23" s="106">
        <v>0</v>
      </c>
      <c r="G23" s="106">
        <v>0</v>
      </c>
      <c r="H23" s="106">
        <v>0</v>
      </c>
      <c r="I23" s="106">
        <v>0</v>
      </c>
      <c r="J23" s="107">
        <v>0</v>
      </c>
      <c r="K23" s="107">
        <v>0</v>
      </c>
      <c r="L23" s="107">
        <v>0</v>
      </c>
      <c r="M23" s="107">
        <v>0</v>
      </c>
      <c r="N23" s="107">
        <v>0</v>
      </c>
      <c r="O23" s="107">
        <v>0</v>
      </c>
    </row>
    <row r="24" spans="1:15">
      <c r="A24" s="105" t="s">
        <v>167</v>
      </c>
      <c r="B24" s="105">
        <v>0</v>
      </c>
      <c r="C24" s="105">
        <v>0</v>
      </c>
      <c r="D24" s="106">
        <v>0</v>
      </c>
      <c r="E24" s="106">
        <v>0</v>
      </c>
      <c r="F24" s="106">
        <v>0</v>
      </c>
      <c r="G24" s="106">
        <v>0</v>
      </c>
      <c r="H24" s="106">
        <v>0</v>
      </c>
      <c r="I24" s="106">
        <v>0</v>
      </c>
      <c r="J24" s="107">
        <v>0</v>
      </c>
      <c r="K24" s="107">
        <v>0</v>
      </c>
      <c r="L24" s="107">
        <v>0</v>
      </c>
      <c r="M24" s="107">
        <v>0</v>
      </c>
      <c r="N24" s="107">
        <v>0</v>
      </c>
      <c r="O24" s="107">
        <v>0</v>
      </c>
    </row>
    <row r="25" spans="1:15">
      <c r="A25" s="105" t="s">
        <v>168</v>
      </c>
      <c r="B25" s="105">
        <v>4</v>
      </c>
      <c r="C25" s="105">
        <v>2</v>
      </c>
      <c r="D25" s="106">
        <v>90527.476479999998</v>
      </c>
      <c r="E25" s="106">
        <v>113316.75907000001</v>
      </c>
      <c r="F25" s="106">
        <v>90806.713920000024</v>
      </c>
      <c r="G25" s="106">
        <v>110326.75434000003</v>
      </c>
      <c r="H25" s="106">
        <v>85838.899970000071</v>
      </c>
      <c r="I25" s="106">
        <v>106966.2699</v>
      </c>
      <c r="J25" s="107">
        <v>6.2269567627753757E-2</v>
      </c>
      <c r="K25" s="107">
        <v>4.8749677003592923E-2</v>
      </c>
      <c r="L25" s="107">
        <v>6.3259171972994188E-2</v>
      </c>
      <c r="M25" s="107">
        <v>4.8906107792006666E-2</v>
      </c>
      <c r="N25" s="107">
        <v>6.3235841652047875E-2</v>
      </c>
      <c r="O25" s="107">
        <v>4.908621755888673E-2</v>
      </c>
    </row>
    <row r="26" spans="1:15">
      <c r="A26" s="105" t="s">
        <v>169</v>
      </c>
      <c r="B26" s="105">
        <v>5</v>
      </c>
      <c r="C26" s="105">
        <v>7</v>
      </c>
      <c r="D26" s="106">
        <v>342043.4739199999</v>
      </c>
      <c r="E26" s="106">
        <v>488054.98544000025</v>
      </c>
      <c r="F26" s="106">
        <v>343548.18964999996</v>
      </c>
      <c r="G26" s="106">
        <v>486691.59628999961</v>
      </c>
      <c r="H26" s="106">
        <v>341468.41185999999</v>
      </c>
      <c r="I26" s="106">
        <v>506359.69733999984</v>
      </c>
      <c r="J26" s="107">
        <v>7.5363021441173975E-2</v>
      </c>
      <c r="K26" s="107">
        <v>5.0706841069507617E-2</v>
      </c>
      <c r="L26" s="107">
        <v>7.5705019776192706E-2</v>
      </c>
      <c r="M26" s="107">
        <v>5.104811203295246E-2</v>
      </c>
      <c r="N26" s="107">
        <v>7.6836491897920925E-2</v>
      </c>
      <c r="O26" s="107">
        <v>5.1202238089146333E-2</v>
      </c>
    </row>
    <row r="27" spans="1:15">
      <c r="A27" s="105" t="s">
        <v>170</v>
      </c>
      <c r="B27" s="105">
        <v>0</v>
      </c>
      <c r="C27" s="105">
        <v>0</v>
      </c>
      <c r="D27" s="106">
        <v>0</v>
      </c>
      <c r="E27" s="106">
        <v>0</v>
      </c>
      <c r="F27" s="106">
        <v>0</v>
      </c>
      <c r="G27" s="106">
        <v>0</v>
      </c>
      <c r="H27" s="106">
        <v>0</v>
      </c>
      <c r="I27" s="106">
        <v>0</v>
      </c>
      <c r="J27" s="107">
        <v>0</v>
      </c>
      <c r="K27" s="107">
        <v>0</v>
      </c>
      <c r="L27" s="107">
        <v>0</v>
      </c>
      <c r="M27" s="107">
        <v>0</v>
      </c>
      <c r="N27" s="107">
        <v>0</v>
      </c>
      <c r="O27" s="107">
        <v>0</v>
      </c>
    </row>
    <row r="28" spans="1:15">
      <c r="A28" s="105" t="s">
        <v>171</v>
      </c>
      <c r="B28" s="105">
        <v>0</v>
      </c>
      <c r="C28" s="105">
        <v>0</v>
      </c>
      <c r="D28" s="106">
        <v>2286.74557</v>
      </c>
      <c r="E28" s="106">
        <v>0</v>
      </c>
      <c r="F28" s="106">
        <v>2345.3347700000004</v>
      </c>
      <c r="G28" s="106">
        <v>0</v>
      </c>
      <c r="H28" s="106">
        <v>2274.8376300000004</v>
      </c>
      <c r="I28" s="106">
        <v>0</v>
      </c>
      <c r="J28" s="107">
        <v>0.10534314960469519</v>
      </c>
      <c r="K28" s="107">
        <v>0</v>
      </c>
      <c r="L28" s="107">
        <v>0.10580205016737079</v>
      </c>
      <c r="M28" s="107">
        <v>0</v>
      </c>
      <c r="N28" s="107">
        <v>0.11789193951851304</v>
      </c>
      <c r="O28" s="107">
        <v>0</v>
      </c>
    </row>
    <row r="29" spans="1:15">
      <c r="A29" s="105" t="s">
        <v>172</v>
      </c>
      <c r="B29" s="105">
        <v>0</v>
      </c>
      <c r="C29" s="105">
        <v>0</v>
      </c>
      <c r="D29" s="106">
        <v>0</v>
      </c>
      <c r="E29" s="106">
        <v>0</v>
      </c>
      <c r="F29" s="106">
        <v>0</v>
      </c>
      <c r="G29" s="106">
        <v>0</v>
      </c>
      <c r="H29" s="106">
        <v>0</v>
      </c>
      <c r="I29" s="106">
        <v>0</v>
      </c>
      <c r="J29" s="107">
        <v>0</v>
      </c>
      <c r="K29" s="107">
        <v>0</v>
      </c>
      <c r="L29" s="107">
        <v>0</v>
      </c>
      <c r="M29" s="107">
        <v>0</v>
      </c>
      <c r="N29" s="107">
        <v>0</v>
      </c>
      <c r="O29" s="107">
        <v>0</v>
      </c>
    </row>
    <row r="30" spans="1:15">
      <c r="A30" s="105" t="s">
        <v>173</v>
      </c>
      <c r="B30" s="105">
        <v>1</v>
      </c>
      <c r="C30" s="105">
        <v>0</v>
      </c>
      <c r="D30" s="106">
        <v>38238.291639999996</v>
      </c>
      <c r="E30" s="106">
        <v>6789.1426300000003</v>
      </c>
      <c r="F30" s="106">
        <v>39139.890440000003</v>
      </c>
      <c r="G30" s="106">
        <v>6981.6313399999999</v>
      </c>
      <c r="H30" s="106">
        <v>39559.318089999979</v>
      </c>
      <c r="I30" s="106">
        <v>7406.0182099999993</v>
      </c>
      <c r="J30" s="107">
        <v>0.10551799790210159</v>
      </c>
      <c r="K30" s="107">
        <v>0.12031544668262167</v>
      </c>
      <c r="L30" s="107">
        <v>0.11123311198869346</v>
      </c>
      <c r="M30" s="107">
        <v>0.12000085313976867</v>
      </c>
      <c r="N30" s="107">
        <v>0.1161057548525472</v>
      </c>
      <c r="O30" s="107">
        <v>0.1173555002691227</v>
      </c>
    </row>
    <row r="31" spans="1:15">
      <c r="A31" s="105" t="s">
        <v>174</v>
      </c>
      <c r="B31" s="105">
        <v>3</v>
      </c>
      <c r="C31" s="105">
        <v>3</v>
      </c>
      <c r="D31" s="106">
        <v>39680.850090000014</v>
      </c>
      <c r="E31" s="106">
        <v>101080.49232999999</v>
      </c>
      <c r="F31" s="106">
        <v>39820.573959999994</v>
      </c>
      <c r="G31" s="106">
        <v>99293.588519999961</v>
      </c>
      <c r="H31" s="106">
        <v>40913.440310000005</v>
      </c>
      <c r="I31" s="106">
        <v>97171.983890000003</v>
      </c>
      <c r="J31" s="107">
        <v>7.7555099033563349E-2</v>
      </c>
      <c r="K31" s="107">
        <v>4.7318769100291272E-2</v>
      </c>
      <c r="L31" s="107">
        <v>7.7386876147252523E-2</v>
      </c>
      <c r="M31" s="107">
        <v>4.6730471745350027E-2</v>
      </c>
      <c r="N31" s="107">
        <v>7.6657250443404268E-2</v>
      </c>
      <c r="O31" s="107">
        <v>4.7121762083632258E-2</v>
      </c>
    </row>
    <row r="32" spans="1:15">
      <c r="A32" s="105" t="s">
        <v>175</v>
      </c>
      <c r="B32" s="105">
        <v>1</v>
      </c>
      <c r="C32" s="105">
        <v>0</v>
      </c>
      <c r="D32" s="106">
        <v>110127.73036999999</v>
      </c>
      <c r="E32" s="106">
        <v>33500.065050000005</v>
      </c>
      <c r="F32" s="106">
        <v>113100.65745999999</v>
      </c>
      <c r="G32" s="106">
        <v>31858.636109999999</v>
      </c>
      <c r="H32" s="106">
        <v>105104.85008999999</v>
      </c>
      <c r="I32" s="106">
        <v>30253.311369999999</v>
      </c>
      <c r="J32" s="107">
        <v>6.1461942916409926E-2</v>
      </c>
      <c r="K32" s="107">
        <v>5.1961027620349556E-2</v>
      </c>
      <c r="L32" s="107">
        <v>6.1887196166253669E-2</v>
      </c>
      <c r="M32" s="107">
        <v>5.3165327663874502E-2</v>
      </c>
      <c r="N32" s="107">
        <v>6.3293158681319919E-2</v>
      </c>
      <c r="O32" s="107">
        <v>5.3725958035890545E-2</v>
      </c>
    </row>
    <row r="33" spans="1:15">
      <c r="A33" s="105" t="s">
        <v>176</v>
      </c>
      <c r="B33" s="105">
        <v>51</v>
      </c>
      <c r="C33" s="105">
        <v>5</v>
      </c>
      <c r="D33" s="106">
        <v>51129.762900000002</v>
      </c>
      <c r="E33" s="106">
        <v>10168.76945</v>
      </c>
      <c r="F33" s="106">
        <v>46014.959170000002</v>
      </c>
      <c r="G33" s="106">
        <v>1885.9122299999999</v>
      </c>
      <c r="H33" s="106">
        <v>32056.076269999998</v>
      </c>
      <c r="I33" s="106">
        <v>1102.0433700000001</v>
      </c>
      <c r="J33" s="107">
        <v>8.4753613012220674E-2</v>
      </c>
      <c r="K33" s="107">
        <v>5.0369810026162344E-2</v>
      </c>
      <c r="L33" s="107">
        <v>8.8784128895106937E-2</v>
      </c>
      <c r="M33" s="107">
        <v>5.477111568911102E-2</v>
      </c>
      <c r="N33" s="107">
        <v>9.9793464298551376E-2</v>
      </c>
      <c r="O33" s="107">
        <v>0</v>
      </c>
    </row>
    <row r="35" spans="1:15">
      <c r="A35" s="142" t="s">
        <v>444</v>
      </c>
      <c r="B35" s="142"/>
      <c r="C35" s="142"/>
      <c r="D35" s="142"/>
      <c r="E35" s="142"/>
      <c r="F35" s="142"/>
      <c r="G35" s="142"/>
      <c r="H35" s="142"/>
      <c r="I35" s="142"/>
      <c r="J35" s="142"/>
      <c r="K35" s="142"/>
      <c r="L35" s="142"/>
      <c r="M35" s="142"/>
      <c r="N35" s="142"/>
      <c r="O35" s="142"/>
    </row>
    <row r="36" spans="1:15">
      <c r="A36" s="143" t="s">
        <v>445</v>
      </c>
      <c r="B36" s="143"/>
      <c r="C36" s="143"/>
      <c r="D36" s="143"/>
      <c r="E36" s="143"/>
      <c r="F36" s="143"/>
      <c r="G36" s="143"/>
      <c r="H36" s="143"/>
      <c r="I36" s="143"/>
      <c r="J36" s="143"/>
      <c r="K36" s="143"/>
      <c r="L36" s="143"/>
      <c r="M36" s="143"/>
      <c r="N36" s="143"/>
      <c r="O36" s="143"/>
    </row>
    <row r="38" spans="1:15">
      <c r="A38" s="142" t="s">
        <v>446</v>
      </c>
      <c r="B38" s="142"/>
      <c r="C38" s="142"/>
      <c r="D38" s="142"/>
      <c r="E38" s="142"/>
      <c r="F38" s="142"/>
      <c r="G38" s="142"/>
      <c r="H38" s="142"/>
      <c r="I38" s="142"/>
      <c r="J38" s="142"/>
      <c r="K38" s="142"/>
      <c r="L38" s="142"/>
      <c r="M38" s="142"/>
      <c r="N38" s="142"/>
      <c r="O38" s="142"/>
    </row>
    <row r="39" spans="1:15">
      <c r="A39" s="133" t="s">
        <v>177</v>
      </c>
      <c r="B39" s="133"/>
      <c r="C39" s="133"/>
      <c r="D39" s="133"/>
      <c r="E39" s="133"/>
      <c r="F39" s="133"/>
      <c r="G39" s="133"/>
      <c r="H39" s="133"/>
      <c r="I39" s="133"/>
      <c r="J39" s="133"/>
      <c r="K39" s="133"/>
      <c r="L39" s="133"/>
      <c r="M39" s="133"/>
      <c r="N39" s="133"/>
      <c r="O39" s="133"/>
    </row>
    <row r="40" spans="1:15">
      <c r="A40" s="108" t="s">
        <v>178</v>
      </c>
    </row>
    <row r="41" spans="1:15">
      <c r="A41" s="108" t="s">
        <v>179</v>
      </c>
    </row>
    <row r="43" spans="1:15">
      <c r="A43" s="109" t="s">
        <v>120</v>
      </c>
      <c r="B43" s="110"/>
    </row>
    <row r="44" spans="1:15">
      <c r="A44" s="51" t="s">
        <v>201</v>
      </c>
      <c r="B44" s="52" t="s">
        <v>202</v>
      </c>
    </row>
    <row r="45" spans="1:15">
      <c r="A45" s="109"/>
      <c r="B45" s="109"/>
    </row>
    <row r="46" spans="1:15">
      <c r="A46" s="109" t="s">
        <v>121</v>
      </c>
      <c r="B46" s="111">
        <f>Anexa_1!B98</f>
        <v>43578</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K14" sqref="K14:K33"/>
    </sheetView>
  </sheetViews>
  <sheetFormatPr defaultRowHeight="15"/>
  <cols>
    <col min="1" max="1" width="50.7109375" style="28" bestFit="1" customWidth="1"/>
    <col min="2" max="2" width="14.28515625" style="28" customWidth="1"/>
    <col min="3" max="3" width="14.140625" style="28" customWidth="1"/>
    <col min="4" max="5" width="13.85546875" style="28" customWidth="1"/>
    <col min="6" max="6" width="14.5703125" style="28" customWidth="1"/>
    <col min="7" max="7" width="14.28515625" style="28" customWidth="1"/>
    <col min="8" max="13" width="9.28515625" style="28" customWidth="1"/>
    <col min="14" max="256" width="9.140625" style="28"/>
    <col min="257" max="257" width="50.7109375" style="28" bestFit="1" customWidth="1"/>
    <col min="258" max="263" width="19.5703125" style="28" bestFit="1" customWidth="1"/>
    <col min="264" max="269" width="9.28515625" style="28" customWidth="1"/>
    <col min="270" max="512" width="9.140625" style="28"/>
    <col min="513" max="513" width="50.7109375" style="28" bestFit="1" customWidth="1"/>
    <col min="514" max="519" width="19.5703125" style="28" bestFit="1" customWidth="1"/>
    <col min="520" max="525" width="9.28515625" style="28" customWidth="1"/>
    <col min="526" max="768" width="9.140625" style="28"/>
    <col min="769" max="769" width="50.7109375" style="28" bestFit="1" customWidth="1"/>
    <col min="770" max="775" width="19.5703125" style="28" bestFit="1" customWidth="1"/>
    <col min="776" max="781" width="9.28515625" style="28" customWidth="1"/>
    <col min="782" max="1024" width="9.140625" style="28"/>
    <col min="1025" max="1025" width="50.7109375" style="28" bestFit="1" customWidth="1"/>
    <col min="1026" max="1031" width="19.5703125" style="28" bestFit="1" customWidth="1"/>
    <col min="1032" max="1037" width="9.28515625" style="28" customWidth="1"/>
    <col min="1038" max="1280" width="9.140625" style="28"/>
    <col min="1281" max="1281" width="50.7109375" style="28" bestFit="1" customWidth="1"/>
    <col min="1282" max="1287" width="19.5703125" style="28" bestFit="1" customWidth="1"/>
    <col min="1288" max="1293" width="9.28515625" style="28" customWidth="1"/>
    <col min="1294" max="1536" width="9.140625" style="28"/>
    <col min="1537" max="1537" width="50.7109375" style="28" bestFit="1" customWidth="1"/>
    <col min="1538" max="1543" width="19.5703125" style="28" bestFit="1" customWidth="1"/>
    <col min="1544" max="1549" width="9.28515625" style="28" customWidth="1"/>
    <col min="1550" max="1792" width="9.140625" style="28"/>
    <col min="1793" max="1793" width="50.7109375" style="28" bestFit="1" customWidth="1"/>
    <col min="1794" max="1799" width="19.5703125" style="28" bestFit="1" customWidth="1"/>
    <col min="1800" max="1805" width="9.28515625" style="28" customWidth="1"/>
    <col min="1806" max="2048" width="9.140625" style="28"/>
    <col min="2049" max="2049" width="50.7109375" style="28" bestFit="1" customWidth="1"/>
    <col min="2050" max="2055" width="19.5703125" style="28" bestFit="1" customWidth="1"/>
    <col min="2056" max="2061" width="9.28515625" style="28" customWidth="1"/>
    <col min="2062" max="2304" width="9.140625" style="28"/>
    <col min="2305" max="2305" width="50.7109375" style="28" bestFit="1" customWidth="1"/>
    <col min="2306" max="2311" width="19.5703125" style="28" bestFit="1" customWidth="1"/>
    <col min="2312" max="2317" width="9.28515625" style="28" customWidth="1"/>
    <col min="2318" max="2560" width="9.140625" style="28"/>
    <col min="2561" max="2561" width="50.7109375" style="28" bestFit="1" customWidth="1"/>
    <col min="2562" max="2567" width="19.5703125" style="28" bestFit="1" customWidth="1"/>
    <col min="2568" max="2573" width="9.28515625" style="28" customWidth="1"/>
    <col min="2574" max="2816" width="9.140625" style="28"/>
    <col min="2817" max="2817" width="50.7109375" style="28" bestFit="1" customWidth="1"/>
    <col min="2818" max="2823" width="19.5703125" style="28" bestFit="1" customWidth="1"/>
    <col min="2824" max="2829" width="9.28515625" style="28" customWidth="1"/>
    <col min="2830" max="3072" width="9.140625" style="28"/>
    <col min="3073" max="3073" width="50.7109375" style="28" bestFit="1" customWidth="1"/>
    <col min="3074" max="3079" width="19.5703125" style="28" bestFit="1" customWidth="1"/>
    <col min="3080" max="3085" width="9.28515625" style="28" customWidth="1"/>
    <col min="3086" max="3328" width="9.140625" style="28"/>
    <col min="3329" max="3329" width="50.7109375" style="28" bestFit="1" customWidth="1"/>
    <col min="3330" max="3335" width="19.5703125" style="28" bestFit="1" customWidth="1"/>
    <col min="3336" max="3341" width="9.28515625" style="28" customWidth="1"/>
    <col min="3342" max="3584" width="9.140625" style="28"/>
    <col min="3585" max="3585" width="50.7109375" style="28" bestFit="1" customWidth="1"/>
    <col min="3586" max="3591" width="19.5703125" style="28" bestFit="1" customWidth="1"/>
    <col min="3592" max="3597" width="9.28515625" style="28" customWidth="1"/>
    <col min="3598" max="3840" width="9.140625" style="28"/>
    <col min="3841" max="3841" width="50.7109375" style="28" bestFit="1" customWidth="1"/>
    <col min="3842" max="3847" width="19.5703125" style="28" bestFit="1" customWidth="1"/>
    <col min="3848" max="3853" width="9.28515625" style="28" customWidth="1"/>
    <col min="3854" max="4096" width="9.140625" style="28"/>
    <col min="4097" max="4097" width="50.7109375" style="28" bestFit="1" customWidth="1"/>
    <col min="4098" max="4103" width="19.5703125" style="28" bestFit="1" customWidth="1"/>
    <col min="4104" max="4109" width="9.28515625" style="28" customWidth="1"/>
    <col min="4110" max="4352" width="9.140625" style="28"/>
    <col min="4353" max="4353" width="50.7109375" style="28" bestFit="1" customWidth="1"/>
    <col min="4354" max="4359" width="19.5703125" style="28" bestFit="1" customWidth="1"/>
    <col min="4360" max="4365" width="9.28515625" style="28" customWidth="1"/>
    <col min="4366" max="4608" width="9.140625" style="28"/>
    <col min="4609" max="4609" width="50.7109375" style="28" bestFit="1" customWidth="1"/>
    <col min="4610" max="4615" width="19.5703125" style="28" bestFit="1" customWidth="1"/>
    <col min="4616" max="4621" width="9.28515625" style="28" customWidth="1"/>
    <col min="4622" max="4864" width="9.140625" style="28"/>
    <col min="4865" max="4865" width="50.7109375" style="28" bestFit="1" customWidth="1"/>
    <col min="4866" max="4871" width="19.5703125" style="28" bestFit="1" customWidth="1"/>
    <col min="4872" max="4877" width="9.28515625" style="28" customWidth="1"/>
    <col min="4878" max="5120" width="9.140625" style="28"/>
    <col min="5121" max="5121" width="50.7109375" style="28" bestFit="1" customWidth="1"/>
    <col min="5122" max="5127" width="19.5703125" style="28" bestFit="1" customWidth="1"/>
    <col min="5128" max="5133" width="9.28515625" style="28" customWidth="1"/>
    <col min="5134" max="5376" width="9.140625" style="28"/>
    <col min="5377" max="5377" width="50.7109375" style="28" bestFit="1" customWidth="1"/>
    <col min="5378" max="5383" width="19.5703125" style="28" bestFit="1" customWidth="1"/>
    <col min="5384" max="5389" width="9.28515625" style="28" customWidth="1"/>
    <col min="5390" max="5632" width="9.140625" style="28"/>
    <col min="5633" max="5633" width="50.7109375" style="28" bestFit="1" customWidth="1"/>
    <col min="5634" max="5639" width="19.5703125" style="28" bestFit="1" customWidth="1"/>
    <col min="5640" max="5645" width="9.28515625" style="28" customWidth="1"/>
    <col min="5646" max="5888" width="9.140625" style="28"/>
    <col min="5889" max="5889" width="50.7109375" style="28" bestFit="1" customWidth="1"/>
    <col min="5890" max="5895" width="19.5703125" style="28" bestFit="1" customWidth="1"/>
    <col min="5896" max="5901" width="9.28515625" style="28" customWidth="1"/>
    <col min="5902" max="6144" width="9.140625" style="28"/>
    <col min="6145" max="6145" width="50.7109375" style="28" bestFit="1" customWidth="1"/>
    <col min="6146" max="6151" width="19.5703125" style="28" bestFit="1" customWidth="1"/>
    <col min="6152" max="6157" width="9.28515625" style="28" customWidth="1"/>
    <col min="6158" max="6400" width="9.140625" style="28"/>
    <col min="6401" max="6401" width="50.7109375" style="28" bestFit="1" customWidth="1"/>
    <col min="6402" max="6407" width="19.5703125" style="28" bestFit="1" customWidth="1"/>
    <col min="6408" max="6413" width="9.28515625" style="28" customWidth="1"/>
    <col min="6414" max="6656" width="9.140625" style="28"/>
    <col min="6657" max="6657" width="50.7109375" style="28" bestFit="1" customWidth="1"/>
    <col min="6658" max="6663" width="19.5703125" style="28" bestFit="1" customWidth="1"/>
    <col min="6664" max="6669" width="9.28515625" style="28" customWidth="1"/>
    <col min="6670" max="6912" width="9.140625" style="28"/>
    <col min="6913" max="6913" width="50.7109375" style="28" bestFit="1" customWidth="1"/>
    <col min="6914" max="6919" width="19.5703125" style="28" bestFit="1" customWidth="1"/>
    <col min="6920" max="6925" width="9.28515625" style="28" customWidth="1"/>
    <col min="6926" max="7168" width="9.140625" style="28"/>
    <col min="7169" max="7169" width="50.7109375" style="28" bestFit="1" customWidth="1"/>
    <col min="7170" max="7175" width="19.5703125" style="28" bestFit="1" customWidth="1"/>
    <col min="7176" max="7181" width="9.28515625" style="28" customWidth="1"/>
    <col min="7182" max="7424" width="9.140625" style="28"/>
    <col min="7425" max="7425" width="50.7109375" style="28" bestFit="1" customWidth="1"/>
    <col min="7426" max="7431" width="19.5703125" style="28" bestFit="1" customWidth="1"/>
    <col min="7432" max="7437" width="9.28515625" style="28" customWidth="1"/>
    <col min="7438" max="7680" width="9.140625" style="28"/>
    <col min="7681" max="7681" width="50.7109375" style="28" bestFit="1" customWidth="1"/>
    <col min="7682" max="7687" width="19.5703125" style="28" bestFit="1" customWidth="1"/>
    <col min="7688" max="7693" width="9.28515625" style="28" customWidth="1"/>
    <col min="7694" max="7936" width="9.140625" style="28"/>
    <col min="7937" max="7937" width="50.7109375" style="28" bestFit="1" customWidth="1"/>
    <col min="7938" max="7943" width="19.5703125" style="28" bestFit="1" customWidth="1"/>
    <col min="7944" max="7949" width="9.28515625" style="28" customWidth="1"/>
    <col min="7950" max="8192" width="9.140625" style="28"/>
    <col min="8193" max="8193" width="50.7109375" style="28" bestFit="1" customWidth="1"/>
    <col min="8194" max="8199" width="19.5703125" style="28" bestFit="1" customWidth="1"/>
    <col min="8200" max="8205" width="9.28515625" style="28" customWidth="1"/>
    <col min="8206" max="8448" width="9.140625" style="28"/>
    <col min="8449" max="8449" width="50.7109375" style="28" bestFit="1" customWidth="1"/>
    <col min="8450" max="8455" width="19.5703125" style="28" bestFit="1" customWidth="1"/>
    <col min="8456" max="8461" width="9.28515625" style="28" customWidth="1"/>
    <col min="8462" max="8704" width="9.140625" style="28"/>
    <col min="8705" max="8705" width="50.7109375" style="28" bestFit="1" customWidth="1"/>
    <col min="8706" max="8711" width="19.5703125" style="28" bestFit="1" customWidth="1"/>
    <col min="8712" max="8717" width="9.28515625" style="28" customWidth="1"/>
    <col min="8718" max="8960" width="9.140625" style="28"/>
    <col min="8961" max="8961" width="50.7109375" style="28" bestFit="1" customWidth="1"/>
    <col min="8962" max="8967" width="19.5703125" style="28" bestFit="1" customWidth="1"/>
    <col min="8968" max="8973" width="9.28515625" style="28" customWidth="1"/>
    <col min="8974" max="9216" width="9.140625" style="28"/>
    <col min="9217" max="9217" width="50.7109375" style="28" bestFit="1" customWidth="1"/>
    <col min="9218" max="9223" width="19.5703125" style="28" bestFit="1" customWidth="1"/>
    <col min="9224" max="9229" width="9.28515625" style="28" customWidth="1"/>
    <col min="9230" max="9472" width="9.140625" style="28"/>
    <col min="9473" max="9473" width="50.7109375" style="28" bestFit="1" customWidth="1"/>
    <col min="9474" max="9479" width="19.5703125" style="28" bestFit="1" customWidth="1"/>
    <col min="9480" max="9485" width="9.28515625" style="28" customWidth="1"/>
    <col min="9486" max="9728" width="9.140625" style="28"/>
    <col min="9729" max="9729" width="50.7109375" style="28" bestFit="1" customWidth="1"/>
    <col min="9730" max="9735" width="19.5703125" style="28" bestFit="1" customWidth="1"/>
    <col min="9736" max="9741" width="9.28515625" style="28" customWidth="1"/>
    <col min="9742" max="9984" width="9.140625" style="28"/>
    <col min="9985" max="9985" width="50.7109375" style="28" bestFit="1" customWidth="1"/>
    <col min="9986" max="9991" width="19.5703125" style="28" bestFit="1" customWidth="1"/>
    <col min="9992" max="9997" width="9.28515625" style="28" customWidth="1"/>
    <col min="9998" max="10240" width="9.140625" style="28"/>
    <col min="10241" max="10241" width="50.7109375" style="28" bestFit="1" customWidth="1"/>
    <col min="10242" max="10247" width="19.5703125" style="28" bestFit="1" customWidth="1"/>
    <col min="10248" max="10253" width="9.28515625" style="28" customWidth="1"/>
    <col min="10254" max="10496" width="9.140625" style="28"/>
    <col min="10497" max="10497" width="50.7109375" style="28" bestFit="1" customWidth="1"/>
    <col min="10498" max="10503" width="19.5703125" style="28" bestFit="1" customWidth="1"/>
    <col min="10504" max="10509" width="9.28515625" style="28" customWidth="1"/>
    <col min="10510" max="10752" width="9.140625" style="28"/>
    <col min="10753" max="10753" width="50.7109375" style="28" bestFit="1" customWidth="1"/>
    <col min="10754" max="10759" width="19.5703125" style="28" bestFit="1" customWidth="1"/>
    <col min="10760" max="10765" width="9.28515625" style="28" customWidth="1"/>
    <col min="10766" max="11008" width="9.140625" style="28"/>
    <col min="11009" max="11009" width="50.7109375" style="28" bestFit="1" customWidth="1"/>
    <col min="11010" max="11015" width="19.5703125" style="28" bestFit="1" customWidth="1"/>
    <col min="11016" max="11021" width="9.28515625" style="28" customWidth="1"/>
    <col min="11022" max="11264" width="9.140625" style="28"/>
    <col min="11265" max="11265" width="50.7109375" style="28" bestFit="1" customWidth="1"/>
    <col min="11266" max="11271" width="19.5703125" style="28" bestFit="1" customWidth="1"/>
    <col min="11272" max="11277" width="9.28515625" style="28" customWidth="1"/>
    <col min="11278" max="11520" width="9.140625" style="28"/>
    <col min="11521" max="11521" width="50.7109375" style="28" bestFit="1" customWidth="1"/>
    <col min="11522" max="11527" width="19.5703125" style="28" bestFit="1" customWidth="1"/>
    <col min="11528" max="11533" width="9.28515625" style="28" customWidth="1"/>
    <col min="11534" max="11776" width="9.140625" style="28"/>
    <col min="11777" max="11777" width="50.7109375" style="28" bestFit="1" customWidth="1"/>
    <col min="11778" max="11783" width="19.5703125" style="28" bestFit="1" customWidth="1"/>
    <col min="11784" max="11789" width="9.28515625" style="28" customWidth="1"/>
    <col min="11790" max="12032" width="9.140625" style="28"/>
    <col min="12033" max="12033" width="50.7109375" style="28" bestFit="1" customWidth="1"/>
    <col min="12034" max="12039" width="19.5703125" style="28" bestFit="1" customWidth="1"/>
    <col min="12040" max="12045" width="9.28515625" style="28" customWidth="1"/>
    <col min="12046" max="12288" width="9.140625" style="28"/>
    <col min="12289" max="12289" width="50.7109375" style="28" bestFit="1" customWidth="1"/>
    <col min="12290" max="12295" width="19.5703125" style="28" bestFit="1" customWidth="1"/>
    <col min="12296" max="12301" width="9.28515625" style="28" customWidth="1"/>
    <col min="12302" max="12544" width="9.140625" style="28"/>
    <col min="12545" max="12545" width="50.7109375" style="28" bestFit="1" customWidth="1"/>
    <col min="12546" max="12551" width="19.5703125" style="28" bestFit="1" customWidth="1"/>
    <col min="12552" max="12557" width="9.28515625" style="28" customWidth="1"/>
    <col min="12558" max="12800" width="9.140625" style="28"/>
    <col min="12801" max="12801" width="50.7109375" style="28" bestFit="1" customWidth="1"/>
    <col min="12802" max="12807" width="19.5703125" style="28" bestFit="1" customWidth="1"/>
    <col min="12808" max="12813" width="9.28515625" style="28" customWidth="1"/>
    <col min="12814" max="13056" width="9.140625" style="28"/>
    <col min="13057" max="13057" width="50.7109375" style="28" bestFit="1" customWidth="1"/>
    <col min="13058" max="13063" width="19.5703125" style="28" bestFit="1" customWidth="1"/>
    <col min="13064" max="13069" width="9.28515625" style="28" customWidth="1"/>
    <col min="13070" max="13312" width="9.140625" style="28"/>
    <col min="13313" max="13313" width="50.7109375" style="28" bestFit="1" customWidth="1"/>
    <col min="13314" max="13319" width="19.5703125" style="28" bestFit="1" customWidth="1"/>
    <col min="13320" max="13325" width="9.28515625" style="28" customWidth="1"/>
    <col min="13326" max="13568" width="9.140625" style="28"/>
    <col min="13569" max="13569" width="50.7109375" style="28" bestFit="1" customWidth="1"/>
    <col min="13570" max="13575" width="19.5703125" style="28" bestFit="1" customWidth="1"/>
    <col min="13576" max="13581" width="9.28515625" style="28" customWidth="1"/>
    <col min="13582" max="13824" width="9.140625" style="28"/>
    <col min="13825" max="13825" width="50.7109375" style="28" bestFit="1" customWidth="1"/>
    <col min="13826" max="13831" width="19.5703125" style="28" bestFit="1" customWidth="1"/>
    <col min="13832" max="13837" width="9.28515625" style="28" customWidth="1"/>
    <col min="13838" max="14080" width="9.140625" style="28"/>
    <col min="14081" max="14081" width="50.7109375" style="28" bestFit="1" customWidth="1"/>
    <col min="14082" max="14087" width="19.5703125" style="28" bestFit="1" customWidth="1"/>
    <col min="14088" max="14093" width="9.28515625" style="28" customWidth="1"/>
    <col min="14094" max="14336" width="9.140625" style="28"/>
    <col min="14337" max="14337" width="50.7109375" style="28" bestFit="1" customWidth="1"/>
    <col min="14338" max="14343" width="19.5703125" style="28" bestFit="1" customWidth="1"/>
    <col min="14344" max="14349" width="9.28515625" style="28" customWidth="1"/>
    <col min="14350" max="14592" width="9.140625" style="28"/>
    <col min="14593" max="14593" width="50.7109375" style="28" bestFit="1" customWidth="1"/>
    <col min="14594" max="14599" width="19.5703125" style="28" bestFit="1" customWidth="1"/>
    <col min="14600" max="14605" width="9.28515625" style="28" customWidth="1"/>
    <col min="14606" max="14848" width="9.140625" style="28"/>
    <col min="14849" max="14849" width="50.7109375" style="28" bestFit="1" customWidth="1"/>
    <col min="14850" max="14855" width="19.5703125" style="28" bestFit="1" customWidth="1"/>
    <col min="14856" max="14861" width="9.28515625" style="28" customWidth="1"/>
    <col min="14862" max="15104" width="9.140625" style="28"/>
    <col min="15105" max="15105" width="50.7109375" style="28" bestFit="1" customWidth="1"/>
    <col min="15106" max="15111" width="19.5703125" style="28" bestFit="1" customWidth="1"/>
    <col min="15112" max="15117" width="9.28515625" style="28" customWidth="1"/>
    <col min="15118" max="15360" width="9.140625" style="28"/>
    <col min="15361" max="15361" width="50.7109375" style="28" bestFit="1" customWidth="1"/>
    <col min="15362" max="15367" width="19.5703125" style="28" bestFit="1" customWidth="1"/>
    <col min="15368" max="15373" width="9.28515625" style="28" customWidth="1"/>
    <col min="15374" max="15616" width="9.140625" style="28"/>
    <col min="15617" max="15617" width="50.7109375" style="28" bestFit="1" customWidth="1"/>
    <col min="15618" max="15623" width="19.5703125" style="28" bestFit="1" customWidth="1"/>
    <col min="15624" max="15629" width="9.28515625" style="28" customWidth="1"/>
    <col min="15630" max="15872" width="9.140625" style="28"/>
    <col min="15873" max="15873" width="50.7109375" style="28" bestFit="1" customWidth="1"/>
    <col min="15874" max="15879" width="19.5703125" style="28" bestFit="1" customWidth="1"/>
    <col min="15880" max="15885" width="9.28515625" style="28" customWidth="1"/>
    <col min="15886" max="16128" width="9.140625" style="28"/>
    <col min="16129" max="16129" width="50.7109375" style="28" bestFit="1" customWidth="1"/>
    <col min="16130" max="16135" width="19.5703125" style="28" bestFit="1" customWidth="1"/>
    <col min="16136" max="16141" width="9.28515625" style="28" customWidth="1"/>
    <col min="16142" max="16384" width="9.140625" style="28"/>
  </cols>
  <sheetData>
    <row r="1" spans="1:16">
      <c r="A1" s="155" t="s">
        <v>180</v>
      </c>
      <c r="B1" s="155"/>
      <c r="C1" s="155"/>
      <c r="D1" s="155"/>
      <c r="E1" s="155"/>
      <c r="F1" s="155"/>
      <c r="G1" s="155"/>
      <c r="H1" s="155"/>
      <c r="I1" s="155"/>
      <c r="J1" s="155"/>
      <c r="K1" s="155"/>
      <c r="L1" s="155"/>
      <c r="M1" s="155"/>
      <c r="N1" s="29"/>
      <c r="P1" s="29"/>
    </row>
    <row r="2" spans="1:16">
      <c r="A2" s="155" t="s">
        <v>31</v>
      </c>
      <c r="B2" s="155"/>
      <c r="C2" s="155"/>
      <c r="D2" s="155"/>
      <c r="E2" s="155"/>
      <c r="F2" s="155"/>
      <c r="G2" s="155"/>
      <c r="H2" s="155"/>
      <c r="I2" s="155"/>
      <c r="J2" s="155"/>
      <c r="K2" s="155"/>
      <c r="L2" s="155"/>
      <c r="M2" s="155"/>
      <c r="N2" s="29"/>
      <c r="P2" s="29"/>
    </row>
    <row r="3" spans="1:16">
      <c r="A3" s="155" t="s">
        <v>32</v>
      </c>
      <c r="B3" s="155"/>
      <c r="C3" s="155"/>
      <c r="D3" s="155"/>
      <c r="E3" s="155"/>
      <c r="F3" s="155"/>
      <c r="G3" s="155"/>
      <c r="H3" s="155"/>
      <c r="I3" s="155"/>
      <c r="J3" s="155"/>
      <c r="K3" s="155"/>
      <c r="L3" s="155"/>
      <c r="M3" s="155"/>
      <c r="N3" s="29"/>
      <c r="P3" s="29"/>
    </row>
    <row r="4" spans="1:16">
      <c r="A4" s="155" t="s">
        <v>33</v>
      </c>
      <c r="B4" s="155"/>
      <c r="C4" s="155"/>
      <c r="D4" s="155"/>
      <c r="E4" s="155"/>
      <c r="F4" s="155"/>
      <c r="G4" s="155"/>
      <c r="H4" s="155"/>
      <c r="I4" s="155"/>
      <c r="J4" s="155"/>
      <c r="K4" s="155"/>
      <c r="L4" s="155"/>
      <c r="M4" s="155"/>
      <c r="N4" s="29"/>
      <c r="P4" s="29"/>
    </row>
    <row r="6" spans="1:16">
      <c r="A6" s="147" t="s">
        <v>181</v>
      </c>
      <c r="B6" s="147"/>
      <c r="C6" s="147"/>
      <c r="D6" s="147"/>
      <c r="E6" s="147"/>
      <c r="F6" s="147"/>
      <c r="G6" s="147"/>
      <c r="H6" s="147"/>
      <c r="I6" s="147"/>
      <c r="J6" s="147"/>
      <c r="K6" s="147"/>
      <c r="L6" s="147"/>
      <c r="M6" s="147"/>
      <c r="P6" s="30"/>
    </row>
    <row r="7" spans="1:16">
      <c r="A7" s="147" t="s">
        <v>144</v>
      </c>
      <c r="B7" s="147"/>
      <c r="C7" s="147"/>
      <c r="D7" s="147"/>
      <c r="E7" s="147"/>
      <c r="F7" s="147"/>
      <c r="G7" s="147"/>
      <c r="H7" s="147"/>
      <c r="I7" s="147"/>
      <c r="J7" s="147"/>
      <c r="K7" s="147"/>
      <c r="L7" s="147"/>
      <c r="M7" s="147"/>
      <c r="P7" s="30"/>
    </row>
    <row r="8" spans="1:16">
      <c r="A8" s="147" t="s">
        <v>36</v>
      </c>
      <c r="B8" s="147"/>
      <c r="C8" s="147"/>
      <c r="D8" s="147"/>
      <c r="E8" s="147"/>
      <c r="F8" s="147"/>
      <c r="G8" s="147"/>
      <c r="H8" s="147"/>
      <c r="I8" s="147"/>
      <c r="J8" s="147"/>
      <c r="K8" s="147"/>
      <c r="L8" s="147"/>
      <c r="M8" s="147"/>
      <c r="P8" s="31"/>
    </row>
    <row r="9" spans="1:16">
      <c r="A9" s="147" t="str">
        <f>"la situaţia "&amp;TEXT(RIGHT('f01.01'!B3,10),"dd.mm.yyyy")</f>
        <v>la situaţia 31.03.2019</v>
      </c>
      <c r="B9" s="147"/>
      <c r="C9" s="147"/>
      <c r="D9" s="147"/>
      <c r="E9" s="147"/>
      <c r="F9" s="147"/>
      <c r="G9" s="147"/>
      <c r="H9" s="147"/>
      <c r="I9" s="147"/>
      <c r="J9" s="147"/>
      <c r="K9" s="147"/>
      <c r="L9" s="147"/>
      <c r="M9" s="147"/>
      <c r="P9" s="32"/>
    </row>
    <row r="10" spans="1:16" ht="15.75" thickBot="1"/>
    <row r="11" spans="1:16" ht="33.75" customHeight="1">
      <c r="A11" s="148" t="s">
        <v>182</v>
      </c>
      <c r="B11" s="151" t="s">
        <v>183</v>
      </c>
      <c r="C11" s="151"/>
      <c r="D11" s="151"/>
      <c r="E11" s="151"/>
      <c r="F11" s="151"/>
      <c r="G11" s="151"/>
      <c r="H11" s="151" t="s">
        <v>184</v>
      </c>
      <c r="I11" s="151"/>
      <c r="J11" s="151"/>
      <c r="K11" s="151"/>
      <c r="L11" s="151"/>
      <c r="M11" s="152"/>
    </row>
    <row r="12" spans="1:16" ht="33" customHeight="1">
      <c r="A12" s="149"/>
      <c r="B12" s="153" t="s">
        <v>149</v>
      </c>
      <c r="C12" s="153"/>
      <c r="D12" s="153" t="s">
        <v>150</v>
      </c>
      <c r="E12" s="153"/>
      <c r="F12" s="153" t="s">
        <v>151</v>
      </c>
      <c r="G12" s="153"/>
      <c r="H12" s="153" t="s">
        <v>149</v>
      </c>
      <c r="I12" s="153"/>
      <c r="J12" s="153" t="s">
        <v>150</v>
      </c>
      <c r="K12" s="153"/>
      <c r="L12" s="153" t="s">
        <v>151</v>
      </c>
      <c r="M12" s="154"/>
    </row>
    <row r="13" spans="1:16" ht="60.75" thickBot="1">
      <c r="A13" s="150"/>
      <c r="B13" s="33" t="s">
        <v>185</v>
      </c>
      <c r="C13" s="33" t="s">
        <v>186</v>
      </c>
      <c r="D13" s="33" t="s">
        <v>185</v>
      </c>
      <c r="E13" s="33" t="s">
        <v>186</v>
      </c>
      <c r="F13" s="33" t="s">
        <v>185</v>
      </c>
      <c r="G13" s="33" t="s">
        <v>186</v>
      </c>
      <c r="H13" s="33" t="s">
        <v>185</v>
      </c>
      <c r="I13" s="33" t="s">
        <v>186</v>
      </c>
      <c r="J13" s="33" t="s">
        <v>185</v>
      </c>
      <c r="K13" s="33" t="s">
        <v>186</v>
      </c>
      <c r="L13" s="33" t="s">
        <v>185</v>
      </c>
      <c r="M13" s="34" t="s">
        <v>186</v>
      </c>
    </row>
    <row r="14" spans="1:16">
      <c r="A14" s="35" t="s">
        <v>187</v>
      </c>
      <c r="B14" s="36">
        <v>99568.167540000024</v>
      </c>
      <c r="C14" s="36">
        <v>194324.45088000019</v>
      </c>
      <c r="D14" s="37">
        <v>106476.29278999993</v>
      </c>
      <c r="E14" s="37">
        <v>198936.92629000003</v>
      </c>
      <c r="F14" s="37">
        <v>118408.2449799999</v>
      </c>
      <c r="G14" s="37">
        <v>172136.22261</v>
      </c>
      <c r="H14" s="38">
        <v>0</v>
      </c>
      <c r="I14" s="38">
        <v>0</v>
      </c>
      <c r="J14" s="38">
        <v>0</v>
      </c>
      <c r="K14" s="38">
        <v>0</v>
      </c>
      <c r="L14" s="38">
        <v>0</v>
      </c>
      <c r="M14" s="38">
        <v>0</v>
      </c>
    </row>
    <row r="15" spans="1:16">
      <c r="A15" s="39" t="s">
        <v>188</v>
      </c>
      <c r="B15" s="40">
        <v>25491.183730000008</v>
      </c>
      <c r="C15" s="40">
        <v>30218.288970000063</v>
      </c>
      <c r="D15" s="41">
        <v>25286.477719999984</v>
      </c>
      <c r="E15" s="41">
        <v>29955.352640000045</v>
      </c>
      <c r="F15" s="41">
        <v>26453.76063999992</v>
      </c>
      <c r="G15" s="41">
        <v>30879.959959999967</v>
      </c>
      <c r="H15" s="42">
        <v>0</v>
      </c>
      <c r="I15" s="42">
        <v>0</v>
      </c>
      <c r="J15" s="42">
        <v>0</v>
      </c>
      <c r="K15" s="42">
        <v>0</v>
      </c>
      <c r="L15" s="42">
        <v>0</v>
      </c>
      <c r="M15" s="42">
        <v>0</v>
      </c>
    </row>
    <row r="16" spans="1:16" ht="23.25" customHeight="1">
      <c r="A16" s="39" t="s">
        <v>189</v>
      </c>
      <c r="B16" s="40">
        <v>74076.98381000002</v>
      </c>
      <c r="C16" s="40">
        <v>164106.16191000014</v>
      </c>
      <c r="D16" s="41">
        <v>81189.815069999953</v>
      </c>
      <c r="E16" s="41">
        <v>168981.57364999998</v>
      </c>
      <c r="F16" s="41">
        <v>91954.484339999981</v>
      </c>
      <c r="G16" s="41">
        <v>141256.26265000002</v>
      </c>
      <c r="H16" s="42">
        <v>0</v>
      </c>
      <c r="I16" s="42">
        <v>0</v>
      </c>
      <c r="J16" s="42">
        <v>0</v>
      </c>
      <c r="K16" s="42">
        <v>0</v>
      </c>
      <c r="L16" s="42">
        <v>0</v>
      </c>
      <c r="M16" s="42">
        <v>0</v>
      </c>
    </row>
    <row r="17" spans="1:13">
      <c r="A17" s="39" t="s">
        <v>190</v>
      </c>
      <c r="B17" s="40">
        <v>0</v>
      </c>
      <c r="C17" s="40">
        <v>0</v>
      </c>
      <c r="D17" s="41">
        <v>0</v>
      </c>
      <c r="E17" s="41">
        <v>0</v>
      </c>
      <c r="F17" s="41">
        <v>0</v>
      </c>
      <c r="G17" s="41">
        <v>0</v>
      </c>
      <c r="H17" s="42">
        <v>0</v>
      </c>
      <c r="I17" s="42">
        <v>0</v>
      </c>
      <c r="J17" s="42">
        <v>0</v>
      </c>
      <c r="K17" s="42">
        <v>0</v>
      </c>
      <c r="L17" s="42">
        <v>0</v>
      </c>
      <c r="M17" s="42">
        <v>0</v>
      </c>
    </row>
    <row r="18" spans="1:13">
      <c r="A18" s="43" t="s">
        <v>191</v>
      </c>
      <c r="B18" s="44">
        <v>407762.16614000022</v>
      </c>
      <c r="C18" s="44">
        <v>363570.5135199998</v>
      </c>
      <c r="D18" s="45">
        <v>425839.6596800001</v>
      </c>
      <c r="E18" s="45">
        <v>356512.34456</v>
      </c>
      <c r="F18" s="45">
        <v>725466.96468999994</v>
      </c>
      <c r="G18" s="45">
        <v>320845.85440000013</v>
      </c>
      <c r="H18" s="38">
        <v>1.6014052095410451E-2</v>
      </c>
      <c r="I18" s="38">
        <v>8.3209684157452453E-3</v>
      </c>
      <c r="J18" s="38">
        <v>1.5853374839878042E-2</v>
      </c>
      <c r="K18" s="38">
        <v>8.3474947282717472E-3</v>
      </c>
      <c r="L18" s="38">
        <v>2.3180975013061961E-2</v>
      </c>
      <c r="M18" s="38">
        <v>8.816620799485482E-3</v>
      </c>
    </row>
    <row r="19" spans="1:13">
      <c r="A19" s="39" t="s">
        <v>192</v>
      </c>
      <c r="B19" s="40">
        <v>98307.285850000131</v>
      </c>
      <c r="C19" s="40">
        <v>262958.74589999981</v>
      </c>
      <c r="D19" s="41">
        <v>94204.103190000053</v>
      </c>
      <c r="E19" s="41">
        <v>267394.18995000003</v>
      </c>
      <c r="F19" s="41">
        <v>91693.22625000008</v>
      </c>
      <c r="G19" s="41">
        <v>273499.44276000012</v>
      </c>
      <c r="H19" s="42">
        <v>3.7804251201387432E-2</v>
      </c>
      <c r="I19" s="42">
        <v>9.4746022239308222E-3</v>
      </c>
      <c r="J19" s="42">
        <v>3.7645518404302955E-2</v>
      </c>
      <c r="K19" s="42">
        <v>9.352777425403443E-3</v>
      </c>
      <c r="L19" s="42">
        <v>3.7340213933196621E-2</v>
      </c>
      <c r="M19" s="42">
        <v>9.1628399985830382E-3</v>
      </c>
    </row>
    <row r="20" spans="1:13">
      <c r="A20" s="39" t="s">
        <v>189</v>
      </c>
      <c r="B20" s="40">
        <v>309454.88029000012</v>
      </c>
      <c r="C20" s="40">
        <v>100611.76762</v>
      </c>
      <c r="D20" s="41">
        <v>331635.55649000005</v>
      </c>
      <c r="E20" s="41">
        <v>89118.154609999983</v>
      </c>
      <c r="F20" s="41">
        <v>633773.73843999987</v>
      </c>
      <c r="G20" s="41">
        <v>47346.411639999998</v>
      </c>
      <c r="H20" s="42">
        <v>9.0917656211036528E-3</v>
      </c>
      <c r="I20" s="42">
        <v>5.3058330433694055E-3</v>
      </c>
      <c r="J20" s="42">
        <v>9.6631177914415535E-3</v>
      </c>
      <c r="K20" s="42">
        <v>5.3311985129087048E-3</v>
      </c>
      <c r="L20" s="42">
        <v>2.1132442202239875E-2</v>
      </c>
      <c r="M20" s="42">
        <v>6.8166644195600109E-3</v>
      </c>
    </row>
    <row r="21" spans="1:13">
      <c r="A21" s="39" t="s">
        <v>190</v>
      </c>
      <c r="B21" s="40">
        <v>0</v>
      </c>
      <c r="C21" s="40">
        <v>0</v>
      </c>
      <c r="D21" s="41">
        <v>0</v>
      </c>
      <c r="E21" s="41">
        <v>0</v>
      </c>
      <c r="F21" s="41">
        <v>0</v>
      </c>
      <c r="G21" s="41">
        <v>0</v>
      </c>
      <c r="H21" s="42">
        <v>0</v>
      </c>
      <c r="I21" s="42">
        <v>0</v>
      </c>
      <c r="J21" s="42">
        <v>0</v>
      </c>
      <c r="K21" s="42">
        <v>0</v>
      </c>
      <c r="L21" s="42">
        <v>0</v>
      </c>
      <c r="M21" s="42">
        <v>0</v>
      </c>
    </row>
    <row r="22" spans="1:13">
      <c r="A22" s="43" t="s">
        <v>193</v>
      </c>
      <c r="B22" s="44">
        <v>0</v>
      </c>
      <c r="C22" s="44">
        <v>0</v>
      </c>
      <c r="D22" s="45">
        <v>0</v>
      </c>
      <c r="E22" s="45">
        <v>0</v>
      </c>
      <c r="F22" s="45">
        <v>0</v>
      </c>
      <c r="G22" s="45">
        <v>0</v>
      </c>
      <c r="H22" s="38">
        <v>0</v>
      </c>
      <c r="I22" s="38">
        <v>0</v>
      </c>
      <c r="J22" s="38">
        <v>0</v>
      </c>
      <c r="K22" s="38">
        <v>0</v>
      </c>
      <c r="L22" s="38">
        <v>0</v>
      </c>
      <c r="M22" s="38">
        <v>0</v>
      </c>
    </row>
    <row r="23" spans="1:13">
      <c r="A23" s="39" t="s">
        <v>188</v>
      </c>
      <c r="B23" s="40">
        <v>0</v>
      </c>
      <c r="C23" s="40">
        <v>0</v>
      </c>
      <c r="D23" s="41">
        <v>0</v>
      </c>
      <c r="E23" s="41">
        <v>0</v>
      </c>
      <c r="F23" s="41">
        <v>0</v>
      </c>
      <c r="G23" s="41">
        <v>0</v>
      </c>
      <c r="H23" s="42">
        <v>0</v>
      </c>
      <c r="I23" s="42">
        <v>0</v>
      </c>
      <c r="J23" s="42">
        <v>0</v>
      </c>
      <c r="K23" s="42">
        <v>0</v>
      </c>
      <c r="L23" s="42">
        <v>0</v>
      </c>
      <c r="M23" s="42">
        <v>0</v>
      </c>
    </row>
    <row r="24" spans="1:13">
      <c r="A24" s="39" t="s">
        <v>189</v>
      </c>
      <c r="B24" s="40">
        <v>0</v>
      </c>
      <c r="C24" s="40">
        <v>0</v>
      </c>
      <c r="D24" s="41">
        <v>0</v>
      </c>
      <c r="E24" s="41">
        <v>0</v>
      </c>
      <c r="F24" s="41">
        <v>0</v>
      </c>
      <c r="G24" s="41">
        <v>0</v>
      </c>
      <c r="H24" s="42">
        <v>0</v>
      </c>
      <c r="I24" s="42">
        <v>0</v>
      </c>
      <c r="J24" s="42">
        <v>0</v>
      </c>
      <c r="K24" s="42">
        <v>0</v>
      </c>
      <c r="L24" s="42">
        <v>0</v>
      </c>
      <c r="M24" s="42">
        <v>0</v>
      </c>
    </row>
    <row r="25" spans="1:13">
      <c r="A25" s="39" t="s">
        <v>190</v>
      </c>
      <c r="B25" s="40">
        <v>0</v>
      </c>
      <c r="C25" s="40">
        <v>0</v>
      </c>
      <c r="D25" s="41">
        <v>0</v>
      </c>
      <c r="E25" s="41">
        <v>0</v>
      </c>
      <c r="F25" s="41">
        <v>0</v>
      </c>
      <c r="G25" s="41">
        <v>0</v>
      </c>
      <c r="H25" s="42">
        <v>0</v>
      </c>
      <c r="I25" s="42">
        <v>0</v>
      </c>
      <c r="J25" s="42">
        <v>0</v>
      </c>
      <c r="K25" s="42">
        <v>0</v>
      </c>
      <c r="L25" s="42">
        <v>0</v>
      </c>
      <c r="M25" s="42">
        <v>0</v>
      </c>
    </row>
    <row r="26" spans="1:13">
      <c r="A26" s="43" t="s">
        <v>194</v>
      </c>
      <c r="B26" s="44">
        <v>357513.08253999997</v>
      </c>
      <c r="C26" s="44">
        <v>265787.84278000006</v>
      </c>
      <c r="D26" s="45">
        <v>350303.16442999995</v>
      </c>
      <c r="E26" s="45">
        <v>259980.78615999993</v>
      </c>
      <c r="F26" s="45">
        <v>352602.85227999999</v>
      </c>
      <c r="G26" s="45">
        <v>245918.32693999982</v>
      </c>
      <c r="H26" s="38">
        <v>5.3817948975515555E-2</v>
      </c>
      <c r="I26" s="38">
        <v>1.4670504853380412E-2</v>
      </c>
      <c r="J26" s="38">
        <v>5.6968563723190695E-2</v>
      </c>
      <c r="K26" s="38">
        <v>1.4387693065463574E-2</v>
      </c>
      <c r="L26" s="38">
        <v>6.4377862299986738E-2</v>
      </c>
      <c r="M26" s="38">
        <v>1.3688837745533422E-2</v>
      </c>
    </row>
    <row r="27" spans="1:13">
      <c r="A27" s="39" t="s">
        <v>188</v>
      </c>
      <c r="B27" s="40">
        <v>343818.35966999998</v>
      </c>
      <c r="C27" s="40">
        <v>235451.03752000004</v>
      </c>
      <c r="D27" s="41">
        <v>336841.94779999997</v>
      </c>
      <c r="E27" s="41">
        <v>233718.91079999993</v>
      </c>
      <c r="F27" s="41">
        <v>338274.28946</v>
      </c>
      <c r="G27" s="41">
        <v>219686.50054999982</v>
      </c>
      <c r="H27" s="42">
        <v>5.4918777904531327E-2</v>
      </c>
      <c r="I27" s="42">
        <v>1.4888603226663329E-2</v>
      </c>
      <c r="J27" s="42">
        <v>5.8792809263543272E-2</v>
      </c>
      <c r="K27" s="42">
        <v>1.4703409337872031E-2</v>
      </c>
      <c r="L27" s="42">
        <v>6.6586320066981786E-2</v>
      </c>
      <c r="M27" s="42">
        <v>1.3928632350385446E-2</v>
      </c>
    </row>
    <row r="28" spans="1:13">
      <c r="A28" s="39" t="s">
        <v>189</v>
      </c>
      <c r="B28" s="40">
        <v>13694.722870000001</v>
      </c>
      <c r="C28" s="40">
        <v>30336.805260000001</v>
      </c>
      <c r="D28" s="41">
        <v>13461.216630000001</v>
      </c>
      <c r="E28" s="41">
        <v>26261.875360000002</v>
      </c>
      <c r="F28" s="41">
        <v>14328.562820000001</v>
      </c>
      <c r="G28" s="41">
        <v>26231.826389999998</v>
      </c>
      <c r="H28" s="42">
        <v>2.6180646618663553E-2</v>
      </c>
      <c r="I28" s="42">
        <v>1.2977792393028004E-2</v>
      </c>
      <c r="J28" s="42">
        <v>1.1320206819968546E-2</v>
      </c>
      <c r="K28" s="42">
        <v>1.1577959857243034E-2</v>
      </c>
      <c r="L28" s="42">
        <v>1.2239731538546586E-2</v>
      </c>
      <c r="M28" s="42">
        <v>1.1680604052328056E-2</v>
      </c>
    </row>
    <row r="29" spans="1:13">
      <c r="A29" s="39" t="s">
        <v>190</v>
      </c>
      <c r="B29" s="40">
        <v>0</v>
      </c>
      <c r="C29" s="40">
        <v>0</v>
      </c>
      <c r="D29" s="41">
        <v>0</v>
      </c>
      <c r="E29" s="41">
        <v>0</v>
      </c>
      <c r="F29" s="41">
        <v>0</v>
      </c>
      <c r="G29" s="41">
        <v>0</v>
      </c>
      <c r="H29" s="42">
        <v>0</v>
      </c>
      <c r="I29" s="42">
        <v>0</v>
      </c>
      <c r="J29" s="42">
        <v>0</v>
      </c>
      <c r="K29" s="42">
        <v>0</v>
      </c>
      <c r="L29" s="42">
        <v>0</v>
      </c>
      <c r="M29" s="42">
        <v>0</v>
      </c>
    </row>
    <row r="30" spans="1:13">
      <c r="A30" s="43" t="s">
        <v>195</v>
      </c>
      <c r="B30" s="46">
        <v>864843.41622000025</v>
      </c>
      <c r="C30" s="46">
        <v>823682.80718</v>
      </c>
      <c r="D30" s="47">
        <v>882619.11690000002</v>
      </c>
      <c r="E30" s="47">
        <v>815430.05700999987</v>
      </c>
      <c r="F30" s="47">
        <v>1196478.0619499998</v>
      </c>
      <c r="G30" s="47">
        <v>738900.40394999995</v>
      </c>
      <c r="H30" s="38">
        <v>3.1284074883699733E-2</v>
      </c>
      <c r="I30" s="38">
        <v>8.1566895600663387E-3</v>
      </c>
      <c r="J30" s="38">
        <v>3.0259104273270398E-2</v>
      </c>
      <c r="K30" s="38">
        <v>8.2367685777911329E-3</v>
      </c>
      <c r="L30" s="38">
        <v>3.302764230172453E-2</v>
      </c>
      <c r="M30" s="38">
        <v>8.3842318617620374E-3</v>
      </c>
    </row>
    <row r="31" spans="1:13">
      <c r="A31" s="39" t="s">
        <v>192</v>
      </c>
      <c r="B31" s="48">
        <v>467616.82925000013</v>
      </c>
      <c r="C31" s="48">
        <v>528628.07238999987</v>
      </c>
      <c r="D31" s="49">
        <v>456332.52870999998</v>
      </c>
      <c r="E31" s="49">
        <v>531068.45339000004</v>
      </c>
      <c r="F31" s="49">
        <v>456421.27634999994</v>
      </c>
      <c r="G31" s="49">
        <v>524065.90326999989</v>
      </c>
      <c r="H31" s="42">
        <v>5.1169367117821475E-2</v>
      </c>
      <c r="I31" s="42">
        <v>1.1179995951637142E-2</v>
      </c>
      <c r="J31" s="42">
        <v>5.1169367117821475E-2</v>
      </c>
      <c r="K31" s="42">
        <v>1.1179995951637142E-2</v>
      </c>
      <c r="L31" s="42">
        <v>5.685161086337339E-2</v>
      </c>
      <c r="M31" s="42">
        <v>1.062073318925235E-2</v>
      </c>
    </row>
    <row r="32" spans="1:13">
      <c r="A32" s="39" t="s">
        <v>189</v>
      </c>
      <c r="B32" s="48">
        <v>397226.58697000012</v>
      </c>
      <c r="C32" s="48">
        <v>295054.73479000013</v>
      </c>
      <c r="D32" s="49">
        <v>426286.58818999998</v>
      </c>
      <c r="E32" s="49">
        <v>284361.60361999995</v>
      </c>
      <c r="F32" s="49">
        <v>740056.78559999983</v>
      </c>
      <c r="G32" s="49">
        <v>214834.50068</v>
      </c>
      <c r="H32" s="42">
        <v>7.8750242102312764E-3</v>
      </c>
      <c r="I32" s="42">
        <v>2.7400517584125735E-3</v>
      </c>
      <c r="J32" s="42">
        <v>7.8750242102312764E-3</v>
      </c>
      <c r="K32" s="42">
        <v>2.7400517584125735E-3</v>
      </c>
      <c r="L32" s="42">
        <v>1.8334491248708836E-2</v>
      </c>
      <c r="M32" s="42">
        <v>2.9285248656981682E-3</v>
      </c>
    </row>
    <row r="33" spans="1:13">
      <c r="A33" s="39" t="s">
        <v>196</v>
      </c>
      <c r="B33" s="48">
        <v>0</v>
      </c>
      <c r="C33" s="48">
        <v>0</v>
      </c>
      <c r="D33" s="49">
        <v>0</v>
      </c>
      <c r="E33" s="49">
        <v>0</v>
      </c>
      <c r="F33" s="49">
        <v>0</v>
      </c>
      <c r="G33" s="49">
        <v>0</v>
      </c>
      <c r="H33" s="42">
        <v>0</v>
      </c>
      <c r="I33" s="42">
        <v>0</v>
      </c>
      <c r="J33" s="42">
        <v>0</v>
      </c>
      <c r="K33" s="42">
        <v>0</v>
      </c>
      <c r="L33" s="42">
        <v>0</v>
      </c>
      <c r="M33" s="42">
        <v>0</v>
      </c>
    </row>
    <row r="34" spans="1:13">
      <c r="B34" s="50"/>
    </row>
    <row r="35" spans="1:13">
      <c r="A35" s="145" t="s">
        <v>197</v>
      </c>
      <c r="B35" s="145"/>
      <c r="C35" s="145"/>
      <c r="D35" s="145"/>
      <c r="E35" s="145"/>
      <c r="F35" s="145"/>
      <c r="G35" s="145"/>
      <c r="H35" s="145"/>
      <c r="I35" s="145"/>
      <c r="J35" s="145"/>
      <c r="K35" s="145"/>
      <c r="L35" s="145"/>
      <c r="M35" s="145"/>
    </row>
    <row r="37" spans="1:13" ht="53.25" customHeight="1">
      <c r="A37" s="146" t="s">
        <v>198</v>
      </c>
      <c r="B37" s="146"/>
      <c r="C37" s="146"/>
      <c r="D37" s="146"/>
      <c r="E37" s="146"/>
      <c r="F37" s="146"/>
      <c r="G37" s="146"/>
      <c r="H37" s="146"/>
      <c r="I37" s="146"/>
      <c r="J37" s="146"/>
      <c r="K37" s="146"/>
      <c r="L37" s="146"/>
      <c r="M37" s="146"/>
    </row>
    <row r="38" spans="1:13">
      <c r="A38" s="146" t="s">
        <v>199</v>
      </c>
      <c r="B38" s="146"/>
      <c r="C38" s="146"/>
      <c r="D38" s="146"/>
      <c r="E38" s="146"/>
      <c r="F38" s="146"/>
      <c r="G38" s="146"/>
      <c r="H38" s="146"/>
      <c r="I38" s="146"/>
      <c r="J38" s="146"/>
      <c r="K38" s="146"/>
      <c r="L38" s="146"/>
      <c r="M38" s="146"/>
    </row>
    <row r="39" spans="1:13">
      <c r="A39" s="146" t="s">
        <v>200</v>
      </c>
      <c r="B39" s="146"/>
      <c r="C39" s="146"/>
      <c r="D39" s="146"/>
      <c r="E39" s="146"/>
      <c r="F39" s="146"/>
      <c r="G39" s="146"/>
      <c r="H39" s="146"/>
      <c r="I39" s="146"/>
      <c r="J39" s="146"/>
      <c r="K39" s="146"/>
      <c r="L39" s="146"/>
      <c r="M39" s="146"/>
    </row>
    <row r="41" spans="1:13">
      <c r="A41" s="25" t="s">
        <v>120</v>
      </c>
      <c r="B41" s="23"/>
    </row>
    <row r="42" spans="1:13">
      <c r="A42" s="51" t="s">
        <v>201</v>
      </c>
      <c r="B42" s="52" t="s">
        <v>202</v>
      </c>
    </row>
    <row r="43" spans="1:13">
      <c r="A43" s="25"/>
      <c r="B43" s="25"/>
    </row>
    <row r="44" spans="1:13">
      <c r="A44" s="25" t="s">
        <v>121</v>
      </c>
      <c r="B44" s="26">
        <f>Anexa_1!B98</f>
        <v>43578</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I29" sqref="I29"/>
    </sheetView>
  </sheetViews>
  <sheetFormatPr defaultColWidth="11.42578125" defaultRowHeight="12.75"/>
  <cols>
    <col min="1" max="1" width="2.5703125" style="54" customWidth="1"/>
    <col min="2" max="2" width="8.28515625" style="54" customWidth="1"/>
    <col min="3" max="3" width="86.85546875" style="54" customWidth="1"/>
    <col min="4" max="4" width="16.5703125" style="54" customWidth="1"/>
    <col min="5" max="5" width="11.7109375" style="54" customWidth="1"/>
    <col min="6" max="16384" width="11.42578125" style="54"/>
  </cols>
  <sheetData>
    <row r="1" spans="1:4">
      <c r="A1" s="53"/>
      <c r="B1" s="53"/>
      <c r="C1" s="53"/>
      <c r="D1" s="53"/>
    </row>
    <row r="2" spans="1:4">
      <c r="A2" s="55"/>
      <c r="B2" s="156" t="str">
        <f>"Codul bancii: "&amp;IF([1]ctx!C7="","",[1]ctx!C7)</f>
        <v>Codul bancii: PRCBMD22</v>
      </c>
      <c r="C2" s="156"/>
      <c r="D2" s="90"/>
    </row>
    <row r="3" spans="1:4">
      <c r="A3" s="55"/>
      <c r="B3" s="156" t="str">
        <f>"La situatia din "&amp;TEXT([1]ctx!C6,"dd.mm.yyyy")</f>
        <v>La situatia din 31.03.2019</v>
      </c>
      <c r="C3" s="156"/>
      <c r="D3" s="90"/>
    </row>
    <row r="4" spans="1:4">
      <c r="A4" s="53"/>
      <c r="B4" s="53"/>
      <c r="C4" s="53"/>
      <c r="D4" s="53"/>
    </row>
    <row r="5" spans="1:4" ht="15.75">
      <c r="A5" s="56"/>
      <c r="B5" s="157" t="s">
        <v>204</v>
      </c>
      <c r="C5" s="157"/>
      <c r="D5" s="56"/>
    </row>
    <row r="6" spans="1:4">
      <c r="A6" s="53"/>
      <c r="B6" s="53"/>
      <c r="C6" s="53"/>
      <c r="D6" s="53"/>
    </row>
    <row r="7" spans="1:4">
      <c r="A7" s="53"/>
      <c r="B7" s="53"/>
      <c r="C7" s="53"/>
      <c r="D7" s="53"/>
    </row>
    <row r="8" spans="1:4" ht="33.4" customHeight="1">
      <c r="A8" s="57"/>
      <c r="B8" s="58" t="s">
        <v>205</v>
      </c>
      <c r="C8" s="59" t="s">
        <v>206</v>
      </c>
      <c r="D8" s="58" t="s">
        <v>4</v>
      </c>
    </row>
    <row r="9" spans="1:4">
      <c r="A9" s="57"/>
      <c r="B9" s="60" t="s">
        <v>28</v>
      </c>
      <c r="C9" s="60" t="s">
        <v>29</v>
      </c>
      <c r="D9" s="61" t="s">
        <v>207</v>
      </c>
    </row>
    <row r="10" spans="1:4">
      <c r="A10" s="57"/>
      <c r="B10" s="62" t="s">
        <v>207</v>
      </c>
      <c r="C10" s="63" t="s">
        <v>208</v>
      </c>
      <c r="D10" s="64">
        <v>764542101.64728689</v>
      </c>
    </row>
    <row r="11" spans="1:4">
      <c r="A11" s="57"/>
      <c r="B11" s="65" t="s">
        <v>209</v>
      </c>
      <c r="C11" s="66" t="s">
        <v>210</v>
      </c>
      <c r="D11" s="67">
        <v>159647846.05458</v>
      </c>
    </row>
    <row r="12" spans="1:4">
      <c r="A12" s="57"/>
      <c r="B12" s="65" t="s">
        <v>211</v>
      </c>
      <c r="C12" s="66" t="s">
        <v>212</v>
      </c>
      <c r="D12" s="67">
        <v>333643437.91999996</v>
      </c>
    </row>
    <row r="13" spans="1:4">
      <c r="A13" s="57"/>
      <c r="B13" s="65" t="s">
        <v>213</v>
      </c>
      <c r="C13" s="66" t="s">
        <v>214</v>
      </c>
      <c r="D13" s="67">
        <v>271250817.67270702</v>
      </c>
    </row>
    <row r="14" spans="1:4">
      <c r="A14" s="57"/>
      <c r="B14" s="62" t="s">
        <v>215</v>
      </c>
      <c r="C14" s="63" t="s">
        <v>216</v>
      </c>
      <c r="D14" s="64">
        <v>-125213.68548800002</v>
      </c>
    </row>
    <row r="15" spans="1:4">
      <c r="A15" s="57"/>
      <c r="B15" s="65" t="s">
        <v>217</v>
      </c>
      <c r="C15" s="66" t="s">
        <v>218</v>
      </c>
      <c r="D15" s="67">
        <v>-125213.68548800002</v>
      </c>
    </row>
    <row r="16" spans="1:4">
      <c r="A16" s="57"/>
      <c r="B16" s="65" t="s">
        <v>219</v>
      </c>
      <c r="C16" s="66" t="s">
        <v>0</v>
      </c>
      <c r="D16" s="67">
        <v>0</v>
      </c>
    </row>
    <row r="17" spans="1:4">
      <c r="A17" s="57"/>
      <c r="B17" s="65" t="s">
        <v>220</v>
      </c>
      <c r="C17" s="66" t="s">
        <v>221</v>
      </c>
      <c r="D17" s="67">
        <v>0</v>
      </c>
    </row>
    <row r="18" spans="1:4">
      <c r="A18" s="57"/>
      <c r="B18" s="65" t="s">
        <v>222</v>
      </c>
      <c r="C18" s="66" t="s">
        <v>223</v>
      </c>
      <c r="D18" s="67">
        <v>0</v>
      </c>
    </row>
    <row r="19" spans="1:4" ht="12.75" customHeight="1">
      <c r="A19" s="57"/>
      <c r="B19" s="62" t="s">
        <v>224</v>
      </c>
      <c r="C19" s="63" t="s">
        <v>225</v>
      </c>
      <c r="D19" s="64">
        <v>0</v>
      </c>
    </row>
    <row r="20" spans="1:4">
      <c r="A20" s="57"/>
      <c r="B20" s="65" t="s">
        <v>226</v>
      </c>
      <c r="C20" s="66" t="s">
        <v>0</v>
      </c>
      <c r="D20" s="67">
        <v>0</v>
      </c>
    </row>
    <row r="21" spans="1:4">
      <c r="A21" s="57"/>
      <c r="B21" s="65" t="s">
        <v>227</v>
      </c>
      <c r="C21" s="66" t="s">
        <v>221</v>
      </c>
      <c r="D21" s="67">
        <v>0</v>
      </c>
    </row>
    <row r="22" spans="1:4">
      <c r="A22" s="57"/>
      <c r="B22" s="65" t="s">
        <v>228</v>
      </c>
      <c r="C22" s="66" t="s">
        <v>223</v>
      </c>
      <c r="D22" s="67">
        <v>0</v>
      </c>
    </row>
    <row r="23" spans="1:4">
      <c r="A23" s="57"/>
      <c r="B23" s="62" t="s">
        <v>229</v>
      </c>
      <c r="C23" s="63" t="s">
        <v>230</v>
      </c>
      <c r="D23" s="64">
        <v>0</v>
      </c>
    </row>
    <row r="24" spans="1:4">
      <c r="A24" s="57"/>
      <c r="B24" s="65" t="s">
        <v>231</v>
      </c>
      <c r="C24" s="66" t="s">
        <v>221</v>
      </c>
      <c r="D24" s="67">
        <v>0</v>
      </c>
    </row>
    <row r="25" spans="1:4">
      <c r="A25" s="57"/>
      <c r="B25" s="65" t="s">
        <v>232</v>
      </c>
      <c r="C25" s="66" t="s">
        <v>223</v>
      </c>
      <c r="D25" s="67">
        <v>0</v>
      </c>
    </row>
    <row r="26" spans="1:4">
      <c r="A26" s="57"/>
      <c r="B26" s="62" t="s">
        <v>233</v>
      </c>
      <c r="C26" s="63" t="s">
        <v>234</v>
      </c>
      <c r="D26" s="64">
        <v>1200000</v>
      </c>
    </row>
    <row r="27" spans="1:4">
      <c r="A27" s="57"/>
      <c r="B27" s="65" t="s">
        <v>235</v>
      </c>
      <c r="C27" s="66" t="s">
        <v>0</v>
      </c>
      <c r="D27" s="67">
        <v>1200000</v>
      </c>
    </row>
    <row r="28" spans="1:4">
      <c r="A28" s="57"/>
      <c r="B28" s="65" t="s">
        <v>236</v>
      </c>
      <c r="C28" s="66" t="s">
        <v>221</v>
      </c>
      <c r="D28" s="67">
        <v>0</v>
      </c>
    </row>
    <row r="29" spans="1:4">
      <c r="A29" s="57"/>
      <c r="B29" s="65" t="s">
        <v>237</v>
      </c>
      <c r="C29" s="66" t="s">
        <v>223</v>
      </c>
      <c r="D29" s="67">
        <v>0</v>
      </c>
    </row>
    <row r="30" spans="1:4">
      <c r="A30" s="57"/>
      <c r="B30" s="62" t="s">
        <v>238</v>
      </c>
      <c r="C30" s="63" t="s">
        <v>239</v>
      </c>
      <c r="D30" s="64">
        <v>2663089500.5117455</v>
      </c>
    </row>
    <row r="31" spans="1:4">
      <c r="A31" s="57"/>
      <c r="B31" s="65" t="s">
        <v>240</v>
      </c>
      <c r="C31" s="66" t="s">
        <v>221</v>
      </c>
      <c r="D31" s="67">
        <v>387632113.5</v>
      </c>
    </row>
    <row r="32" spans="1:4">
      <c r="A32" s="57"/>
      <c r="B32" s="65" t="s">
        <v>241</v>
      </c>
      <c r="C32" s="66" t="s">
        <v>223</v>
      </c>
      <c r="D32" s="67">
        <v>2152497049.3588696</v>
      </c>
    </row>
    <row r="33" spans="1:4">
      <c r="A33" s="57"/>
      <c r="B33" s="62" t="s">
        <v>242</v>
      </c>
      <c r="C33" s="63" t="s">
        <v>243</v>
      </c>
      <c r="D33" s="67">
        <v>122960337.652876</v>
      </c>
    </row>
    <row r="34" spans="1:4">
      <c r="A34" s="57"/>
      <c r="B34" s="62" t="s">
        <v>244</v>
      </c>
      <c r="C34" s="63" t="s">
        <v>245</v>
      </c>
      <c r="D34" s="68" t="s">
        <v>246</v>
      </c>
    </row>
    <row r="35" spans="1:4" ht="25.5">
      <c r="A35" s="57"/>
      <c r="B35" s="62" t="s">
        <v>247</v>
      </c>
      <c r="C35" s="63" t="s">
        <v>248</v>
      </c>
      <c r="D35" s="68" t="s">
        <v>246</v>
      </c>
    </row>
    <row r="36" spans="1:4">
      <c r="A36" s="57"/>
      <c r="B36" s="62" t="s">
        <v>249</v>
      </c>
      <c r="C36" s="69" t="s">
        <v>250</v>
      </c>
      <c r="D36" s="64">
        <v>0</v>
      </c>
    </row>
    <row r="37" spans="1:4">
      <c r="A37" s="57"/>
      <c r="B37" s="62" t="s">
        <v>251</v>
      </c>
      <c r="C37" s="69" t="s">
        <v>24</v>
      </c>
      <c r="D37" s="64">
        <v>9941974.4500000067</v>
      </c>
    </row>
    <row r="38" spans="1:4">
      <c r="A38" s="57"/>
      <c r="B38" s="65" t="s">
        <v>252</v>
      </c>
      <c r="C38" s="70" t="s">
        <v>24</v>
      </c>
      <c r="D38" s="67">
        <v>9941974.4500000067</v>
      </c>
    </row>
    <row r="39" spans="1:4">
      <c r="A39" s="57"/>
      <c r="B39" s="65" t="s">
        <v>253</v>
      </c>
      <c r="C39" s="70" t="s">
        <v>254</v>
      </c>
      <c r="D39" s="67">
        <v>0</v>
      </c>
    </row>
    <row r="40" spans="1:4">
      <c r="A40" s="57"/>
      <c r="B40" s="62" t="s">
        <v>255</v>
      </c>
      <c r="C40" s="69" t="s">
        <v>25</v>
      </c>
      <c r="D40" s="64">
        <v>23182274.390000001</v>
      </c>
    </row>
    <row r="41" spans="1:4">
      <c r="A41" s="57"/>
      <c r="B41" s="65" t="s">
        <v>256</v>
      </c>
      <c r="C41" s="70" t="s">
        <v>1</v>
      </c>
      <c r="D41" s="67">
        <v>0</v>
      </c>
    </row>
    <row r="42" spans="1:4">
      <c r="A42" s="57"/>
      <c r="B42" s="65" t="s">
        <v>257</v>
      </c>
      <c r="C42" s="70" t="s">
        <v>2</v>
      </c>
      <c r="D42" s="67">
        <v>23182274.390000001</v>
      </c>
    </row>
    <row r="43" spans="1:4">
      <c r="A43" s="57"/>
      <c r="B43" s="62" t="s">
        <v>258</v>
      </c>
      <c r="C43" s="69" t="s">
        <v>259</v>
      </c>
      <c r="D43" s="64">
        <v>1930034.47</v>
      </c>
    </row>
    <row r="44" spans="1:4">
      <c r="A44" s="57"/>
      <c r="B44" s="65" t="s">
        <v>260</v>
      </c>
      <c r="C44" s="70" t="s">
        <v>261</v>
      </c>
      <c r="D44" s="67">
        <v>4512.22</v>
      </c>
    </row>
    <row r="45" spans="1:4">
      <c r="A45" s="57"/>
      <c r="B45" s="65" t="s">
        <v>262</v>
      </c>
      <c r="C45" s="70" t="s">
        <v>263</v>
      </c>
      <c r="D45" s="67">
        <v>1925522.25</v>
      </c>
    </row>
    <row r="46" spans="1:4">
      <c r="A46" s="57"/>
      <c r="B46" s="62" t="s">
        <v>264</v>
      </c>
      <c r="C46" s="69" t="s">
        <v>3</v>
      </c>
      <c r="D46" s="64">
        <v>34185116.978333995</v>
      </c>
    </row>
    <row r="47" spans="1:4">
      <c r="A47" s="57"/>
      <c r="B47" s="62" t="s">
        <v>265</v>
      </c>
      <c r="C47" s="69" t="s">
        <v>266</v>
      </c>
      <c r="D47" s="71">
        <v>0</v>
      </c>
    </row>
    <row r="48" spans="1:4">
      <c r="A48" s="57"/>
      <c r="B48" s="62" t="s">
        <v>267</v>
      </c>
      <c r="C48" s="69" t="s">
        <v>26</v>
      </c>
      <c r="D48" s="64">
        <v>3497945788.7618761</v>
      </c>
    </row>
    <row r="51" spans="4:4">
      <c r="D51" s="72"/>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54" customWidth="1"/>
    <col min="2" max="2" width="8.28515625" style="54" customWidth="1"/>
    <col min="3" max="3" width="93" style="54" customWidth="1"/>
    <col min="4" max="4" width="18.28515625" style="54" customWidth="1"/>
    <col min="5" max="5" width="11.85546875" style="54" bestFit="1" customWidth="1"/>
    <col min="6" max="16384" width="11.42578125" style="54"/>
  </cols>
  <sheetData>
    <row r="1" spans="1:4">
      <c r="A1" s="53"/>
      <c r="B1" s="73"/>
      <c r="C1" s="73"/>
      <c r="D1" s="53"/>
    </row>
    <row r="2" spans="1:4">
      <c r="A2" s="53"/>
      <c r="B2" s="158" t="s">
        <v>425</v>
      </c>
      <c r="C2" s="158"/>
      <c r="D2" s="73"/>
    </row>
    <row r="3" spans="1:4">
      <c r="A3" s="53"/>
      <c r="B3" s="158" t="str">
        <f>"La situatia din "&amp;TEXT(RIGHT('f01.01'!B3,10),"dd.mm.yyy")</f>
        <v>La situatia din 31.03.2019</v>
      </c>
      <c r="C3" s="158"/>
      <c r="D3" s="53"/>
    </row>
    <row r="4" spans="1:4">
      <c r="A4" s="53"/>
      <c r="B4" s="53"/>
      <c r="C4" s="53"/>
      <c r="D4" s="53"/>
    </row>
    <row r="5" spans="1:4" ht="14.25">
      <c r="A5" s="53"/>
      <c r="B5" s="159" t="s">
        <v>268</v>
      </c>
      <c r="C5" s="160"/>
      <c r="D5" s="159"/>
    </row>
    <row r="6" spans="1:4">
      <c r="A6" s="53"/>
      <c r="B6" s="53"/>
      <c r="C6" s="53"/>
      <c r="D6" s="53"/>
    </row>
    <row r="7" spans="1:4">
      <c r="A7" s="53"/>
      <c r="B7" s="53"/>
      <c r="C7" s="53"/>
      <c r="D7" s="53"/>
    </row>
    <row r="8" spans="1:4" ht="34.15" customHeight="1">
      <c r="A8" s="57"/>
      <c r="B8" s="58" t="s">
        <v>205</v>
      </c>
      <c r="C8" s="59" t="s">
        <v>206</v>
      </c>
      <c r="D8" s="58" t="s">
        <v>4</v>
      </c>
    </row>
    <row r="9" spans="1:4" ht="14.25" customHeight="1">
      <c r="A9" s="57"/>
      <c r="B9" s="60" t="s">
        <v>28</v>
      </c>
      <c r="C9" s="74" t="s">
        <v>29</v>
      </c>
      <c r="D9" s="75" t="s">
        <v>207</v>
      </c>
    </row>
    <row r="10" spans="1:4" s="77" customFormat="1">
      <c r="A10" s="76"/>
      <c r="B10" s="62" t="s">
        <v>207</v>
      </c>
      <c r="C10" s="63" t="s">
        <v>269</v>
      </c>
      <c r="D10" s="71">
        <v>184550</v>
      </c>
    </row>
    <row r="11" spans="1:4">
      <c r="A11" s="57"/>
      <c r="B11" s="65" t="s">
        <v>209</v>
      </c>
      <c r="C11" s="66" t="s">
        <v>218</v>
      </c>
      <c r="D11" s="78">
        <v>184550</v>
      </c>
    </row>
    <row r="12" spans="1:4">
      <c r="A12" s="57"/>
      <c r="B12" s="65" t="s">
        <v>211</v>
      </c>
      <c r="C12" s="66" t="s">
        <v>270</v>
      </c>
      <c r="D12" s="78">
        <v>0</v>
      </c>
    </row>
    <row r="13" spans="1:4">
      <c r="A13" s="57"/>
      <c r="B13" s="65" t="s">
        <v>213</v>
      </c>
      <c r="C13" s="66" t="s">
        <v>5</v>
      </c>
      <c r="D13" s="78">
        <v>0</v>
      </c>
    </row>
    <row r="14" spans="1:4">
      <c r="A14" s="57"/>
      <c r="B14" s="65" t="s">
        <v>215</v>
      </c>
      <c r="C14" s="66" t="s">
        <v>271</v>
      </c>
      <c r="D14" s="78">
        <v>0</v>
      </c>
    </row>
    <row r="15" spans="1:4">
      <c r="A15" s="57"/>
      <c r="B15" s="65" t="s">
        <v>217</v>
      </c>
      <c r="C15" s="66" t="s">
        <v>6</v>
      </c>
      <c r="D15" s="78">
        <v>0</v>
      </c>
    </row>
    <row r="16" spans="1:4" s="77" customFormat="1">
      <c r="A16" s="76"/>
      <c r="B16" s="62" t="s">
        <v>219</v>
      </c>
      <c r="C16" s="63" t="s">
        <v>272</v>
      </c>
      <c r="D16" s="71">
        <v>0</v>
      </c>
    </row>
    <row r="17" spans="1:4">
      <c r="A17" s="57"/>
      <c r="B17" s="65" t="s">
        <v>220</v>
      </c>
      <c r="C17" s="66" t="s">
        <v>5</v>
      </c>
      <c r="D17" s="78">
        <v>0</v>
      </c>
    </row>
    <row r="18" spans="1:4">
      <c r="A18" s="57"/>
      <c r="B18" s="65" t="s">
        <v>222</v>
      </c>
      <c r="C18" s="66" t="s">
        <v>271</v>
      </c>
      <c r="D18" s="78">
        <v>0</v>
      </c>
    </row>
    <row r="19" spans="1:4">
      <c r="A19" s="57"/>
      <c r="B19" s="65" t="s">
        <v>229</v>
      </c>
      <c r="C19" s="66" t="s">
        <v>6</v>
      </c>
      <c r="D19" s="78">
        <v>0</v>
      </c>
    </row>
    <row r="20" spans="1:4" s="77" customFormat="1">
      <c r="A20" s="76"/>
      <c r="B20" s="62" t="s">
        <v>273</v>
      </c>
      <c r="C20" s="63" t="s">
        <v>274</v>
      </c>
      <c r="D20" s="71">
        <v>2893857655.161695</v>
      </c>
    </row>
    <row r="21" spans="1:4">
      <c r="A21" s="57"/>
      <c r="B21" s="65" t="s">
        <v>231</v>
      </c>
      <c r="C21" s="66" t="s">
        <v>5</v>
      </c>
      <c r="D21" s="78">
        <v>1690545716.411443</v>
      </c>
    </row>
    <row r="22" spans="1:4">
      <c r="A22" s="57"/>
      <c r="B22" s="65" t="s">
        <v>232</v>
      </c>
      <c r="C22" s="66" t="s">
        <v>271</v>
      </c>
      <c r="D22" s="78">
        <v>0</v>
      </c>
    </row>
    <row r="23" spans="1:4">
      <c r="A23" s="57"/>
      <c r="B23" s="65" t="s">
        <v>275</v>
      </c>
      <c r="C23" s="66" t="s">
        <v>6</v>
      </c>
      <c r="D23" s="78">
        <v>1203311938.750252</v>
      </c>
    </row>
    <row r="24" spans="1:4" s="77" customFormat="1" ht="19.149999999999999" customHeight="1">
      <c r="A24" s="76"/>
      <c r="B24" s="62" t="s">
        <v>276</v>
      </c>
      <c r="C24" s="63" t="s">
        <v>245</v>
      </c>
      <c r="D24" s="68" t="s">
        <v>246</v>
      </c>
    </row>
    <row r="25" spans="1:4" s="77" customFormat="1" ht="25.5">
      <c r="A25" s="76"/>
      <c r="B25" s="62" t="s">
        <v>277</v>
      </c>
      <c r="C25" s="63" t="s">
        <v>248</v>
      </c>
      <c r="D25" s="68" t="s">
        <v>246</v>
      </c>
    </row>
    <row r="26" spans="1:4" s="77" customFormat="1">
      <c r="A26" s="76"/>
      <c r="B26" s="62" t="s">
        <v>278</v>
      </c>
      <c r="C26" s="63" t="s">
        <v>7</v>
      </c>
      <c r="D26" s="71">
        <v>5164245.3951239996</v>
      </c>
    </row>
    <row r="27" spans="1:4">
      <c r="A27" s="57"/>
      <c r="B27" s="65" t="s">
        <v>279</v>
      </c>
      <c r="C27" s="66" t="s">
        <v>280</v>
      </c>
      <c r="D27" s="78">
        <v>0</v>
      </c>
    </row>
    <row r="28" spans="1:4">
      <c r="A28" s="57"/>
      <c r="B28" s="65" t="s">
        <v>281</v>
      </c>
      <c r="C28" s="66" t="s">
        <v>282</v>
      </c>
      <c r="D28" s="78">
        <v>1269395.49</v>
      </c>
    </row>
    <row r="29" spans="1:4">
      <c r="A29" s="57"/>
      <c r="B29" s="65" t="s">
        <v>283</v>
      </c>
      <c r="C29" s="66" t="s">
        <v>8</v>
      </c>
      <c r="D29" s="78">
        <v>0</v>
      </c>
    </row>
    <row r="30" spans="1:4">
      <c r="A30" s="57"/>
      <c r="B30" s="65" t="s">
        <v>284</v>
      </c>
      <c r="C30" s="66" t="s">
        <v>285</v>
      </c>
      <c r="D30" s="78">
        <v>0</v>
      </c>
    </row>
    <row r="31" spans="1:4">
      <c r="A31" s="57"/>
      <c r="B31" s="65" t="s">
        <v>286</v>
      </c>
      <c r="C31" s="66" t="s">
        <v>287</v>
      </c>
      <c r="D31" s="78">
        <v>1607747.9259239999</v>
      </c>
    </row>
    <row r="32" spans="1:4">
      <c r="A32" s="57"/>
      <c r="B32" s="65" t="s">
        <v>288</v>
      </c>
      <c r="C32" s="66" t="s">
        <v>9</v>
      </c>
      <c r="D32" s="78">
        <v>2287101.9791999999</v>
      </c>
    </row>
    <row r="33" spans="1:5" s="77" customFormat="1">
      <c r="A33" s="76"/>
      <c r="B33" s="62" t="s">
        <v>244</v>
      </c>
      <c r="C33" s="63" t="s">
        <v>10</v>
      </c>
      <c r="D33" s="71">
        <v>245976.93000000002</v>
      </c>
    </row>
    <row r="34" spans="1:5">
      <c r="A34" s="57"/>
      <c r="B34" s="65" t="s">
        <v>247</v>
      </c>
      <c r="C34" s="66" t="s">
        <v>11</v>
      </c>
      <c r="D34" s="67">
        <v>245976.93000000002</v>
      </c>
    </row>
    <row r="35" spans="1:5">
      <c r="A35" s="57"/>
      <c r="B35" s="65" t="s">
        <v>249</v>
      </c>
      <c r="C35" s="66" t="s">
        <v>12</v>
      </c>
      <c r="D35" s="78">
        <v>0</v>
      </c>
    </row>
    <row r="36" spans="1:5" s="77" customFormat="1">
      <c r="A36" s="76"/>
      <c r="B36" s="62" t="s">
        <v>251</v>
      </c>
      <c r="C36" s="63" t="s">
        <v>14</v>
      </c>
      <c r="D36" s="68" t="s">
        <v>246</v>
      </c>
    </row>
    <row r="37" spans="1:5" s="77" customFormat="1">
      <c r="A37" s="76"/>
      <c r="B37" s="62" t="s">
        <v>252</v>
      </c>
      <c r="C37" s="63" t="s">
        <v>13</v>
      </c>
      <c r="D37" s="71">
        <v>32524706.585061356</v>
      </c>
    </row>
    <row r="38" spans="1:5" s="79" customFormat="1">
      <c r="A38" s="57"/>
      <c r="B38" s="65" t="s">
        <v>253</v>
      </c>
      <c r="C38" s="66" t="s">
        <v>289</v>
      </c>
      <c r="D38" s="78">
        <v>0</v>
      </c>
    </row>
    <row r="39" spans="1:5" s="77" customFormat="1">
      <c r="A39" s="76"/>
      <c r="B39" s="62" t="s">
        <v>255</v>
      </c>
      <c r="C39" s="63" t="s">
        <v>27</v>
      </c>
      <c r="D39" s="64">
        <v>2931977134.0718794</v>
      </c>
    </row>
    <row r="40" spans="1:5">
      <c r="E40" s="80"/>
    </row>
    <row r="42" spans="1:5">
      <c r="D42" s="8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50" sqref="D50"/>
    </sheetView>
  </sheetViews>
  <sheetFormatPr defaultColWidth="11.42578125" defaultRowHeight="12.75"/>
  <cols>
    <col min="1" max="1" width="4.42578125" style="54" customWidth="1"/>
    <col min="2" max="2" width="8.28515625" style="54" customWidth="1"/>
    <col min="3" max="3" width="72.5703125" style="54" customWidth="1"/>
    <col min="4" max="4" width="17.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31.03.2019</v>
      </c>
      <c r="C3" s="158"/>
      <c r="D3" s="57"/>
    </row>
    <row r="4" spans="1:4">
      <c r="A4" s="53"/>
      <c r="B4" s="53"/>
      <c r="C4" s="53"/>
      <c r="D4" s="57"/>
    </row>
    <row r="5" spans="1:4" ht="15.75">
      <c r="A5" s="53"/>
      <c r="B5" s="157" t="s">
        <v>290</v>
      </c>
      <c r="C5" s="160"/>
      <c r="D5" s="161"/>
    </row>
    <row r="6" spans="1:4">
      <c r="A6" s="57"/>
      <c r="B6" s="57"/>
      <c r="C6" s="57"/>
      <c r="D6" s="57"/>
    </row>
    <row r="7" spans="1:4">
      <c r="A7" s="57"/>
      <c r="B7" s="57"/>
      <c r="C7" s="57"/>
      <c r="D7" s="57"/>
    </row>
    <row r="8" spans="1:4" ht="30.2" customHeight="1">
      <c r="A8" s="57"/>
      <c r="B8" s="58" t="s">
        <v>205</v>
      </c>
      <c r="C8" s="59" t="s">
        <v>206</v>
      </c>
      <c r="D8" s="58" t="s">
        <v>4</v>
      </c>
    </row>
    <row r="9" spans="1:4">
      <c r="A9" s="57"/>
      <c r="B9" s="82" t="s">
        <v>28</v>
      </c>
      <c r="C9" s="82" t="s">
        <v>29</v>
      </c>
      <c r="D9" s="83" t="s">
        <v>207</v>
      </c>
    </row>
    <row r="10" spans="1:4">
      <c r="A10" s="57"/>
      <c r="B10" s="62" t="s">
        <v>207</v>
      </c>
      <c r="C10" s="63" t="s">
        <v>15</v>
      </c>
      <c r="D10" s="84">
        <v>406550000</v>
      </c>
    </row>
    <row r="11" spans="1:4">
      <c r="A11" s="57"/>
      <c r="B11" s="65" t="s">
        <v>209</v>
      </c>
      <c r="C11" s="66" t="s">
        <v>16</v>
      </c>
      <c r="D11" s="85">
        <v>406550000</v>
      </c>
    </row>
    <row r="12" spans="1:4">
      <c r="A12" s="57"/>
      <c r="B12" s="65" t="s">
        <v>211</v>
      </c>
      <c r="C12" s="66" t="s">
        <v>17</v>
      </c>
      <c r="D12" s="86" t="s">
        <v>246</v>
      </c>
    </row>
    <row r="13" spans="1:4">
      <c r="A13" s="57"/>
      <c r="B13" s="62" t="s">
        <v>213</v>
      </c>
      <c r="C13" s="63" t="s">
        <v>291</v>
      </c>
      <c r="D13" s="84">
        <v>0</v>
      </c>
    </row>
    <row r="14" spans="1:4">
      <c r="A14" s="57"/>
      <c r="B14" s="62" t="s">
        <v>215</v>
      </c>
      <c r="C14" s="63" t="s">
        <v>292</v>
      </c>
      <c r="D14" s="84">
        <v>0</v>
      </c>
    </row>
    <row r="15" spans="1:4">
      <c r="A15" s="57"/>
      <c r="B15" s="65" t="s">
        <v>217</v>
      </c>
      <c r="C15" s="66" t="s">
        <v>18</v>
      </c>
      <c r="D15" s="85">
        <v>0</v>
      </c>
    </row>
    <row r="16" spans="1:4">
      <c r="A16" s="57"/>
      <c r="B16" s="65" t="s">
        <v>219</v>
      </c>
      <c r="C16" s="66" t="s">
        <v>293</v>
      </c>
      <c r="D16" s="85">
        <v>0</v>
      </c>
    </row>
    <row r="17" spans="1:4">
      <c r="A17" s="57"/>
      <c r="B17" s="62" t="s">
        <v>220</v>
      </c>
      <c r="C17" s="63" t="s">
        <v>294</v>
      </c>
      <c r="D17" s="84">
        <v>0</v>
      </c>
    </row>
    <row r="18" spans="1:4">
      <c r="A18" s="57"/>
      <c r="B18" s="62" t="s">
        <v>222</v>
      </c>
      <c r="C18" s="63" t="s">
        <v>295</v>
      </c>
      <c r="D18" s="84">
        <v>0</v>
      </c>
    </row>
    <row r="19" spans="1:4">
      <c r="A19" s="57"/>
      <c r="B19" s="65" t="s">
        <v>296</v>
      </c>
      <c r="C19" s="66" t="s">
        <v>297</v>
      </c>
      <c r="D19" s="85">
        <v>0</v>
      </c>
    </row>
    <row r="20" spans="1:4">
      <c r="A20" s="57"/>
      <c r="B20" s="65" t="s">
        <v>229</v>
      </c>
      <c r="C20" s="87" t="s">
        <v>24</v>
      </c>
      <c r="D20" s="85">
        <v>0</v>
      </c>
    </row>
    <row r="21" spans="1:4">
      <c r="A21" s="57"/>
      <c r="B21" s="65" t="s">
        <v>273</v>
      </c>
      <c r="C21" s="87" t="s">
        <v>25</v>
      </c>
      <c r="D21" s="85">
        <v>0</v>
      </c>
    </row>
    <row r="22" spans="1:4">
      <c r="A22" s="57"/>
      <c r="B22" s="65" t="s">
        <v>231</v>
      </c>
      <c r="C22" s="87" t="s">
        <v>298</v>
      </c>
      <c r="D22" s="85">
        <v>0</v>
      </c>
    </row>
    <row r="23" spans="1:4" ht="27" customHeight="1">
      <c r="A23" s="57"/>
      <c r="B23" s="65" t="s">
        <v>299</v>
      </c>
      <c r="C23" s="87" t="s">
        <v>266</v>
      </c>
      <c r="D23" s="85">
        <v>0</v>
      </c>
    </row>
    <row r="24" spans="1:4" ht="27" customHeight="1">
      <c r="A24" s="57"/>
      <c r="B24" s="65" t="s">
        <v>300</v>
      </c>
      <c r="C24" s="87" t="s">
        <v>301</v>
      </c>
      <c r="D24" s="85">
        <v>0</v>
      </c>
    </row>
    <row r="25" spans="1:4" ht="30.95" customHeight="1">
      <c r="A25" s="57"/>
      <c r="B25" s="65" t="s">
        <v>257</v>
      </c>
      <c r="C25" s="87" t="s">
        <v>302</v>
      </c>
      <c r="D25" s="85">
        <v>0</v>
      </c>
    </row>
    <row r="26" spans="1:4" ht="25.5">
      <c r="A26" s="57"/>
      <c r="B26" s="65" t="s">
        <v>258</v>
      </c>
      <c r="C26" s="87" t="s">
        <v>303</v>
      </c>
      <c r="D26" s="85">
        <v>0</v>
      </c>
    </row>
    <row r="27" spans="1:4" ht="25.5">
      <c r="A27" s="57"/>
      <c r="B27" s="65" t="s">
        <v>260</v>
      </c>
      <c r="C27" s="87" t="s">
        <v>304</v>
      </c>
      <c r="D27" s="86" t="s">
        <v>246</v>
      </c>
    </row>
    <row r="28" spans="1:4" ht="25.5">
      <c r="A28" s="57"/>
      <c r="B28" s="65" t="s">
        <v>262</v>
      </c>
      <c r="C28" s="87" t="s">
        <v>305</v>
      </c>
      <c r="D28" s="86" t="s">
        <v>246</v>
      </c>
    </row>
    <row r="29" spans="1:4" ht="25.5">
      <c r="A29" s="57"/>
      <c r="B29" s="65" t="s">
        <v>264</v>
      </c>
      <c r="C29" s="87" t="s">
        <v>306</v>
      </c>
      <c r="D29" s="85">
        <v>0</v>
      </c>
    </row>
    <row r="30" spans="1:4" ht="14.25" customHeight="1">
      <c r="A30" s="57"/>
      <c r="B30" s="65" t="s">
        <v>307</v>
      </c>
      <c r="C30" s="87" t="s">
        <v>308</v>
      </c>
      <c r="D30" s="85">
        <v>0</v>
      </c>
    </row>
    <row r="31" spans="1:4">
      <c r="A31" s="57"/>
      <c r="B31" s="65" t="s">
        <v>232</v>
      </c>
      <c r="C31" s="87" t="s">
        <v>309</v>
      </c>
      <c r="D31" s="86" t="s">
        <v>246</v>
      </c>
    </row>
    <row r="32" spans="1:4">
      <c r="A32" s="57"/>
      <c r="B32" s="65" t="s">
        <v>275</v>
      </c>
      <c r="C32" s="87" t="s">
        <v>310</v>
      </c>
      <c r="D32" s="86" t="s">
        <v>246</v>
      </c>
    </row>
    <row r="33" spans="1:4" ht="23.85" customHeight="1">
      <c r="A33" s="57"/>
      <c r="B33" s="65" t="s">
        <v>276</v>
      </c>
      <c r="C33" s="87" t="s">
        <v>311</v>
      </c>
      <c r="D33" s="86" t="s">
        <v>246</v>
      </c>
    </row>
    <row r="34" spans="1:4" ht="23.85" customHeight="1">
      <c r="A34" s="57"/>
      <c r="B34" s="65" t="s">
        <v>312</v>
      </c>
      <c r="C34" s="87" t="s">
        <v>313</v>
      </c>
      <c r="D34" s="85">
        <v>0</v>
      </c>
    </row>
    <row r="35" spans="1:4" ht="16.7" customHeight="1">
      <c r="A35" s="57"/>
      <c r="B35" s="65" t="s">
        <v>314</v>
      </c>
      <c r="C35" s="87" t="s">
        <v>315</v>
      </c>
      <c r="D35" s="86" t="s">
        <v>246</v>
      </c>
    </row>
    <row r="36" spans="1:4" ht="27.75" customHeight="1">
      <c r="A36" s="57"/>
      <c r="B36" s="65" t="s">
        <v>278</v>
      </c>
      <c r="C36" s="87" t="s">
        <v>266</v>
      </c>
      <c r="D36" s="85">
        <v>0</v>
      </c>
    </row>
    <row r="37" spans="1:4" ht="27.75" customHeight="1">
      <c r="A37" s="57"/>
      <c r="B37" s="65" t="s">
        <v>279</v>
      </c>
      <c r="C37" s="87" t="s">
        <v>301</v>
      </c>
      <c r="D37" s="86" t="s">
        <v>246</v>
      </c>
    </row>
    <row r="38" spans="1:4">
      <c r="A38" s="57"/>
      <c r="B38" s="62" t="s">
        <v>281</v>
      </c>
      <c r="C38" s="63" t="s">
        <v>316</v>
      </c>
      <c r="D38" s="85">
        <v>50122825.209999993</v>
      </c>
    </row>
    <row r="39" spans="1:4">
      <c r="A39" s="57"/>
      <c r="B39" s="62" t="s">
        <v>283</v>
      </c>
      <c r="C39" s="63" t="s">
        <v>317</v>
      </c>
      <c r="D39" s="85">
        <v>0</v>
      </c>
    </row>
    <row r="40" spans="1:4">
      <c r="A40" s="57"/>
      <c r="B40" s="62" t="s">
        <v>284</v>
      </c>
      <c r="C40" s="63" t="s">
        <v>19</v>
      </c>
      <c r="D40" s="84">
        <v>92271508.01000002</v>
      </c>
    </row>
    <row r="41" spans="1:4" ht="25.5">
      <c r="A41" s="57"/>
      <c r="B41" s="65" t="s">
        <v>286</v>
      </c>
      <c r="C41" s="88" t="s">
        <v>318</v>
      </c>
      <c r="D41" s="86" t="s">
        <v>246</v>
      </c>
    </row>
    <row r="42" spans="1:4">
      <c r="A42" s="57"/>
      <c r="B42" s="65" t="s">
        <v>288</v>
      </c>
      <c r="C42" s="66" t="s">
        <v>23</v>
      </c>
      <c r="D42" s="85">
        <v>92271508.01000002</v>
      </c>
    </row>
    <row r="43" spans="1:4">
      <c r="A43" s="57"/>
      <c r="B43" s="62" t="s">
        <v>244</v>
      </c>
      <c r="C43" s="63" t="s">
        <v>319</v>
      </c>
      <c r="D43" s="85">
        <v>0</v>
      </c>
    </row>
    <row r="44" spans="1:4">
      <c r="A44" s="57"/>
      <c r="B44" s="62" t="s">
        <v>247</v>
      </c>
      <c r="C44" s="63" t="s">
        <v>320</v>
      </c>
      <c r="D44" s="85">
        <v>17024321.469999894</v>
      </c>
    </row>
    <row r="45" spans="1:4">
      <c r="A45" s="57"/>
      <c r="B45" s="62" t="s">
        <v>249</v>
      </c>
      <c r="C45" s="63" t="s">
        <v>20</v>
      </c>
      <c r="D45" s="85">
        <v>0</v>
      </c>
    </row>
    <row r="46" spans="1:4">
      <c r="A46" s="57"/>
      <c r="B46" s="62" t="s">
        <v>251</v>
      </c>
      <c r="C46" s="63" t="s">
        <v>321</v>
      </c>
      <c r="D46" s="86" t="s">
        <v>246</v>
      </c>
    </row>
    <row r="47" spans="1:4">
      <c r="A47" s="57"/>
      <c r="B47" s="65" t="s">
        <v>252</v>
      </c>
      <c r="C47" s="66" t="s">
        <v>295</v>
      </c>
      <c r="D47" s="86" t="s">
        <v>246</v>
      </c>
    </row>
    <row r="48" spans="1:4">
      <c r="A48" s="57"/>
      <c r="B48" s="65" t="s">
        <v>253</v>
      </c>
      <c r="C48" s="66" t="s">
        <v>322</v>
      </c>
      <c r="D48" s="86" t="s">
        <v>246</v>
      </c>
    </row>
    <row r="49" spans="1:4">
      <c r="A49" s="57"/>
      <c r="B49" s="62" t="s">
        <v>255</v>
      </c>
      <c r="C49" s="63" t="s">
        <v>323</v>
      </c>
      <c r="D49" s="84">
        <v>565968654.68999994</v>
      </c>
    </row>
    <row r="50" spans="1:4">
      <c r="A50" s="57"/>
      <c r="B50" s="62" t="s">
        <v>256</v>
      </c>
      <c r="C50" s="63" t="s">
        <v>324</v>
      </c>
      <c r="D50" s="84">
        <v>3497945788.7618794</v>
      </c>
    </row>
    <row r="52" spans="1:4">
      <c r="D52" s="72"/>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C42" sqref="C42"/>
    </sheetView>
  </sheetViews>
  <sheetFormatPr defaultColWidth="11.42578125" defaultRowHeight="12.75"/>
  <cols>
    <col min="1" max="1" width="4.7109375" style="54" customWidth="1"/>
    <col min="2" max="2" width="8.28515625" style="54" customWidth="1"/>
    <col min="3" max="3" width="93.28515625" style="54" customWidth="1"/>
    <col min="4" max="4" width="13.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31.03.2019</v>
      </c>
      <c r="C3" s="158"/>
      <c r="D3" s="57"/>
    </row>
    <row r="4" spans="1:4">
      <c r="A4" s="57"/>
      <c r="B4" s="57"/>
      <c r="C4" s="57"/>
      <c r="D4" s="57"/>
    </row>
    <row r="5" spans="1:4" ht="14.25">
      <c r="A5" s="57"/>
      <c r="B5" s="162" t="s">
        <v>325</v>
      </c>
      <c r="C5" s="160"/>
      <c r="D5" s="161"/>
    </row>
    <row r="6" spans="1:4">
      <c r="A6" s="57"/>
      <c r="B6" s="57"/>
      <c r="C6" s="57"/>
      <c r="D6" s="57"/>
    </row>
    <row r="7" spans="1:4">
      <c r="A7" s="57"/>
      <c r="B7" s="89"/>
      <c r="C7" s="57"/>
      <c r="D7" s="57"/>
    </row>
    <row r="8" spans="1:4" ht="30.95" customHeight="1">
      <c r="A8" s="57"/>
      <c r="B8" s="58" t="s">
        <v>205</v>
      </c>
      <c r="C8" s="59" t="s">
        <v>206</v>
      </c>
      <c r="D8" s="58" t="s">
        <v>326</v>
      </c>
    </row>
    <row r="9" spans="1:4">
      <c r="A9" s="57"/>
      <c r="B9" s="60" t="s">
        <v>28</v>
      </c>
      <c r="C9" s="74" t="s">
        <v>29</v>
      </c>
      <c r="D9" s="83" t="s">
        <v>207</v>
      </c>
    </row>
    <row r="10" spans="1:4">
      <c r="A10" s="57"/>
      <c r="B10" s="68"/>
      <c r="C10" s="69" t="s">
        <v>327</v>
      </c>
      <c r="D10" s="78"/>
    </row>
    <row r="11" spans="1:4">
      <c r="A11" s="57"/>
      <c r="B11" s="62" t="s">
        <v>207</v>
      </c>
      <c r="C11" s="69" t="s">
        <v>21</v>
      </c>
      <c r="D11" s="71">
        <v>48163647.070000015</v>
      </c>
    </row>
    <row r="12" spans="1:4">
      <c r="A12" s="57"/>
      <c r="B12" s="65" t="s">
        <v>209</v>
      </c>
      <c r="C12" s="70" t="s">
        <v>216</v>
      </c>
      <c r="D12" s="78">
        <v>72056.67</v>
      </c>
    </row>
    <row r="13" spans="1:4">
      <c r="A13" s="57"/>
      <c r="B13" s="65" t="s">
        <v>328</v>
      </c>
      <c r="C13" s="70" t="s">
        <v>225</v>
      </c>
      <c r="D13" s="78">
        <v>0</v>
      </c>
    </row>
    <row r="14" spans="1:4">
      <c r="A14" s="57"/>
      <c r="B14" s="65" t="s">
        <v>211</v>
      </c>
      <c r="C14" s="70" t="s">
        <v>230</v>
      </c>
      <c r="D14" s="78">
        <v>0</v>
      </c>
    </row>
    <row r="15" spans="1:4">
      <c r="A15" s="57"/>
      <c r="B15" s="65" t="s">
        <v>329</v>
      </c>
      <c r="C15" s="70" t="s">
        <v>234</v>
      </c>
      <c r="D15" s="78">
        <v>0</v>
      </c>
    </row>
    <row r="16" spans="1:4">
      <c r="A16" s="57"/>
      <c r="B16" s="65" t="s">
        <v>330</v>
      </c>
      <c r="C16" s="70" t="s">
        <v>239</v>
      </c>
      <c r="D16" s="78">
        <v>48091590.400000013</v>
      </c>
    </row>
    <row r="17" spans="1:4">
      <c r="A17" s="57"/>
      <c r="B17" s="65" t="s">
        <v>219</v>
      </c>
      <c r="C17" s="66" t="s">
        <v>331</v>
      </c>
      <c r="D17" s="86" t="s">
        <v>246</v>
      </c>
    </row>
    <row r="18" spans="1:4">
      <c r="A18" s="57"/>
      <c r="B18" s="65" t="s">
        <v>220</v>
      </c>
      <c r="C18" s="70" t="s">
        <v>3</v>
      </c>
      <c r="D18" s="78">
        <v>0</v>
      </c>
    </row>
    <row r="19" spans="1:4">
      <c r="A19" s="57"/>
      <c r="B19" s="65" t="s">
        <v>332</v>
      </c>
      <c r="C19" s="70" t="s">
        <v>333</v>
      </c>
      <c r="D19" s="78">
        <v>0</v>
      </c>
    </row>
    <row r="20" spans="1:4">
      <c r="A20" s="57"/>
      <c r="B20" s="62" t="s">
        <v>222</v>
      </c>
      <c r="C20" s="69" t="s">
        <v>334</v>
      </c>
      <c r="D20" s="71">
        <v>21209691.699999996</v>
      </c>
    </row>
    <row r="21" spans="1:4">
      <c r="A21" s="57"/>
      <c r="B21" s="65" t="s">
        <v>229</v>
      </c>
      <c r="C21" s="70" t="s">
        <v>335</v>
      </c>
      <c r="D21" s="78">
        <v>0</v>
      </c>
    </row>
    <row r="22" spans="1:4">
      <c r="A22" s="57"/>
      <c r="B22" s="65" t="s">
        <v>273</v>
      </c>
      <c r="C22" s="70" t="s">
        <v>336</v>
      </c>
      <c r="D22" s="78">
        <v>0</v>
      </c>
    </row>
    <row r="23" spans="1:4">
      <c r="A23" s="57"/>
      <c r="B23" s="65" t="s">
        <v>231</v>
      </c>
      <c r="C23" s="70" t="s">
        <v>337</v>
      </c>
      <c r="D23" s="78">
        <v>21092544.049999997</v>
      </c>
    </row>
    <row r="24" spans="1:4">
      <c r="A24" s="57"/>
      <c r="B24" s="65" t="s">
        <v>232</v>
      </c>
      <c r="C24" s="70" t="s">
        <v>338</v>
      </c>
      <c r="D24" s="86" t="s">
        <v>246</v>
      </c>
    </row>
    <row r="25" spans="1:4">
      <c r="A25" s="57"/>
      <c r="B25" s="65" t="s">
        <v>275</v>
      </c>
      <c r="C25" s="70" t="s">
        <v>339</v>
      </c>
      <c r="D25" s="78">
        <v>0</v>
      </c>
    </row>
    <row r="26" spans="1:4">
      <c r="A26" s="57"/>
      <c r="B26" s="65" t="s">
        <v>340</v>
      </c>
      <c r="C26" s="70" t="s">
        <v>341</v>
      </c>
      <c r="D26" s="78">
        <v>117147.65</v>
      </c>
    </row>
    <row r="27" spans="1:4">
      <c r="A27" s="57"/>
      <c r="B27" s="62" t="s">
        <v>276</v>
      </c>
      <c r="C27" s="69" t="s">
        <v>342</v>
      </c>
      <c r="D27" s="86" t="s">
        <v>246</v>
      </c>
    </row>
    <row r="28" spans="1:4">
      <c r="A28" s="57"/>
      <c r="B28" s="62" t="s">
        <v>277</v>
      </c>
      <c r="C28" s="69" t="s">
        <v>22</v>
      </c>
      <c r="D28" s="71">
        <v>0</v>
      </c>
    </row>
    <row r="29" spans="1:4">
      <c r="A29" s="57"/>
      <c r="B29" s="65" t="s">
        <v>278</v>
      </c>
      <c r="C29" s="70" t="s">
        <v>216</v>
      </c>
      <c r="D29" s="78">
        <v>0</v>
      </c>
    </row>
    <row r="30" spans="1:4">
      <c r="A30" s="57"/>
      <c r="B30" s="65" t="s">
        <v>343</v>
      </c>
      <c r="C30" s="70" t="s">
        <v>225</v>
      </c>
      <c r="D30" s="78">
        <v>0</v>
      </c>
    </row>
    <row r="31" spans="1:4">
      <c r="A31" s="57"/>
      <c r="B31" s="65" t="s">
        <v>344</v>
      </c>
      <c r="C31" s="70" t="s">
        <v>234</v>
      </c>
      <c r="D31" s="78">
        <v>0</v>
      </c>
    </row>
    <row r="32" spans="1:4" ht="25.5">
      <c r="A32" s="57"/>
      <c r="B32" s="65" t="s">
        <v>345</v>
      </c>
      <c r="C32" s="70" t="s">
        <v>346</v>
      </c>
      <c r="D32" s="78">
        <v>0</v>
      </c>
    </row>
    <row r="33" spans="1:4">
      <c r="A33" s="57"/>
      <c r="B33" s="62" t="s">
        <v>283</v>
      </c>
      <c r="C33" s="69" t="s">
        <v>347</v>
      </c>
      <c r="D33" s="71">
        <v>11528313.559999999</v>
      </c>
    </row>
    <row r="34" spans="1:4">
      <c r="A34" s="57"/>
      <c r="B34" s="62" t="s">
        <v>284</v>
      </c>
      <c r="C34" s="69" t="s">
        <v>348</v>
      </c>
      <c r="D34" s="71">
        <v>1582909.27</v>
      </c>
    </row>
    <row r="35" spans="1:4" ht="25.5">
      <c r="A35" s="57"/>
      <c r="B35" s="62" t="s">
        <v>286</v>
      </c>
      <c r="C35" s="69" t="s">
        <v>349</v>
      </c>
      <c r="D35" s="71">
        <v>0</v>
      </c>
    </row>
    <row r="36" spans="1:4">
      <c r="A36" s="57"/>
      <c r="B36" s="65" t="s">
        <v>350</v>
      </c>
      <c r="C36" s="70" t="s">
        <v>234</v>
      </c>
      <c r="D36" s="78">
        <v>0</v>
      </c>
    </row>
    <row r="37" spans="1:4">
      <c r="A37" s="57"/>
      <c r="B37" s="65" t="s">
        <v>351</v>
      </c>
      <c r="C37" s="70" t="s">
        <v>239</v>
      </c>
      <c r="D37" s="78">
        <v>0</v>
      </c>
    </row>
    <row r="38" spans="1:4">
      <c r="A38" s="57"/>
      <c r="B38" s="65" t="s">
        <v>249</v>
      </c>
      <c r="C38" s="70" t="s">
        <v>274</v>
      </c>
      <c r="D38" s="78">
        <v>0</v>
      </c>
    </row>
    <row r="39" spans="1:4">
      <c r="A39" s="57"/>
      <c r="B39" s="65" t="s">
        <v>251</v>
      </c>
      <c r="C39" s="70" t="s">
        <v>23</v>
      </c>
      <c r="D39" s="78">
        <v>0</v>
      </c>
    </row>
    <row r="40" spans="1:4" ht="25.5">
      <c r="A40" s="57"/>
      <c r="B40" s="62" t="s">
        <v>252</v>
      </c>
      <c r="C40" s="69" t="s">
        <v>352</v>
      </c>
      <c r="D40" s="71">
        <v>0</v>
      </c>
    </row>
    <row r="41" spans="1:4" ht="25.5">
      <c r="A41" s="57"/>
      <c r="B41" s="62" t="s">
        <v>353</v>
      </c>
      <c r="C41" s="69" t="s">
        <v>354</v>
      </c>
      <c r="D41" s="71">
        <v>0</v>
      </c>
    </row>
    <row r="42" spans="1:4" ht="25.5">
      <c r="A42" s="57"/>
      <c r="B42" s="62" t="s">
        <v>253</v>
      </c>
      <c r="C42" s="69" t="s">
        <v>355</v>
      </c>
      <c r="D42" s="71">
        <v>0</v>
      </c>
    </row>
    <row r="43" spans="1:4">
      <c r="A43" s="57"/>
      <c r="B43" s="62" t="s">
        <v>255</v>
      </c>
      <c r="C43" s="69" t="s">
        <v>356</v>
      </c>
      <c r="D43" s="86" t="s">
        <v>246</v>
      </c>
    </row>
    <row r="44" spans="1:4">
      <c r="A44" s="57"/>
      <c r="B44" s="62" t="s">
        <v>256</v>
      </c>
      <c r="C44" s="69" t="s">
        <v>357</v>
      </c>
      <c r="D44" s="71">
        <v>7850848.5199998757</v>
      </c>
    </row>
    <row r="45" spans="1:4">
      <c r="A45" s="57"/>
      <c r="B45" s="62" t="s">
        <v>258</v>
      </c>
      <c r="C45" s="69" t="s">
        <v>358</v>
      </c>
      <c r="D45" s="71">
        <v>97517.349999999977</v>
      </c>
    </row>
    <row r="46" spans="1:4">
      <c r="A46" s="57"/>
      <c r="B46" s="62" t="s">
        <v>260</v>
      </c>
      <c r="C46" s="69" t="s">
        <v>359</v>
      </c>
      <c r="D46" s="71">
        <v>2420884.77</v>
      </c>
    </row>
    <row r="47" spans="1:4">
      <c r="A47" s="57"/>
      <c r="B47" s="62" t="s">
        <v>262</v>
      </c>
      <c r="C47" s="69" t="s">
        <v>360</v>
      </c>
      <c r="D47" s="71">
        <v>6009411.8500000006</v>
      </c>
    </row>
    <row r="48" spans="1:4">
      <c r="A48" s="57"/>
      <c r="B48" s="62" t="s">
        <v>361</v>
      </c>
      <c r="C48" s="69" t="s">
        <v>362</v>
      </c>
      <c r="D48" s="71">
        <v>41259198.449999899</v>
      </c>
    </row>
    <row r="49" spans="1:4" ht="18.75" customHeight="1">
      <c r="A49" s="57"/>
      <c r="B49" s="62" t="s">
        <v>264</v>
      </c>
      <c r="C49" s="69" t="s">
        <v>363</v>
      </c>
      <c r="D49" s="71">
        <v>21936638.450000003</v>
      </c>
    </row>
    <row r="50" spans="1:4">
      <c r="A50" s="57"/>
      <c r="B50" s="65" t="s">
        <v>265</v>
      </c>
      <c r="C50" s="70" t="s">
        <v>364</v>
      </c>
      <c r="D50" s="78">
        <v>9125781.4200000018</v>
      </c>
    </row>
    <row r="51" spans="1:4">
      <c r="A51" s="57"/>
      <c r="B51" s="65" t="s">
        <v>267</v>
      </c>
      <c r="C51" s="70" t="s">
        <v>365</v>
      </c>
      <c r="D51" s="78">
        <v>12810857.029999999</v>
      </c>
    </row>
    <row r="52" spans="1:4">
      <c r="A52" s="57"/>
      <c r="B52" s="62" t="s">
        <v>366</v>
      </c>
      <c r="C52" s="69" t="s">
        <v>367</v>
      </c>
      <c r="D52" s="71">
        <v>3854322.68</v>
      </c>
    </row>
    <row r="53" spans="1:4">
      <c r="A53" s="57"/>
      <c r="B53" s="65" t="s">
        <v>368</v>
      </c>
      <c r="C53" s="70" t="s">
        <v>369</v>
      </c>
      <c r="D53" s="78">
        <v>3609493.22</v>
      </c>
    </row>
    <row r="54" spans="1:4">
      <c r="A54" s="57"/>
      <c r="B54" s="65" t="s">
        <v>370</v>
      </c>
      <c r="C54" s="70" t="s">
        <v>371</v>
      </c>
      <c r="D54" s="78">
        <v>186811.02</v>
      </c>
    </row>
    <row r="55" spans="1:4">
      <c r="A55" s="57"/>
      <c r="B55" s="65" t="s">
        <v>372</v>
      </c>
      <c r="C55" s="70" t="s">
        <v>373</v>
      </c>
      <c r="D55" s="78">
        <v>58018.44</v>
      </c>
    </row>
    <row r="56" spans="1:4">
      <c r="A56" s="57"/>
      <c r="B56" s="62" t="s">
        <v>374</v>
      </c>
      <c r="C56" s="69" t="s">
        <v>375</v>
      </c>
      <c r="D56" s="71">
        <v>0</v>
      </c>
    </row>
    <row r="57" spans="1:4">
      <c r="A57" s="57"/>
      <c r="B57" s="65" t="s">
        <v>376</v>
      </c>
      <c r="C57" s="70" t="s">
        <v>234</v>
      </c>
      <c r="D57" s="78">
        <v>0</v>
      </c>
    </row>
    <row r="58" spans="1:4">
      <c r="A58" s="57"/>
      <c r="B58" s="65" t="s">
        <v>377</v>
      </c>
      <c r="C58" s="70" t="s">
        <v>239</v>
      </c>
      <c r="D58" s="78">
        <v>0</v>
      </c>
    </row>
    <row r="59" spans="1:4">
      <c r="A59" s="57"/>
      <c r="B59" s="62" t="s">
        <v>378</v>
      </c>
      <c r="C59" s="69" t="s">
        <v>379</v>
      </c>
      <c r="D59" s="71">
        <v>456032.91999999993</v>
      </c>
    </row>
    <row r="60" spans="1:4">
      <c r="A60" s="57"/>
      <c r="B60" s="65" t="s">
        <v>380</v>
      </c>
      <c r="C60" s="70" t="s">
        <v>381</v>
      </c>
      <c r="D60" s="78">
        <v>155986.81999999989</v>
      </c>
    </row>
    <row r="61" spans="1:4">
      <c r="A61" s="57"/>
      <c r="B61" s="65" t="s">
        <v>382</v>
      </c>
      <c r="C61" s="70" t="s">
        <v>383</v>
      </c>
      <c r="D61" s="78">
        <v>300046.10000000003</v>
      </c>
    </row>
    <row r="62" spans="1:4" ht="25.5">
      <c r="A62" s="57"/>
      <c r="B62" s="62" t="s">
        <v>384</v>
      </c>
      <c r="C62" s="69" t="s">
        <v>385</v>
      </c>
      <c r="D62" s="71">
        <v>-4392105.5999999996</v>
      </c>
    </row>
    <row r="63" spans="1:4">
      <c r="A63" s="57"/>
      <c r="B63" s="65" t="s">
        <v>386</v>
      </c>
      <c r="C63" s="70" t="s">
        <v>387</v>
      </c>
      <c r="D63" s="78">
        <v>0</v>
      </c>
    </row>
    <row r="64" spans="1:4">
      <c r="A64" s="57"/>
      <c r="B64" s="65" t="s">
        <v>388</v>
      </c>
      <c r="C64" s="70" t="s">
        <v>389</v>
      </c>
      <c r="D64" s="78">
        <v>-4392105.5999999996</v>
      </c>
    </row>
    <row r="65" spans="1:4" ht="25.5">
      <c r="A65" s="57"/>
      <c r="B65" s="62" t="s">
        <v>390</v>
      </c>
      <c r="C65" s="69" t="s">
        <v>391</v>
      </c>
      <c r="D65" s="71">
        <v>0</v>
      </c>
    </row>
    <row r="66" spans="1:4">
      <c r="A66" s="57"/>
      <c r="B66" s="62" t="s">
        <v>392</v>
      </c>
      <c r="C66" s="69" t="s">
        <v>393</v>
      </c>
      <c r="D66" s="71">
        <v>0</v>
      </c>
    </row>
    <row r="67" spans="1:4">
      <c r="A67" s="57"/>
      <c r="B67" s="65" t="s">
        <v>394</v>
      </c>
      <c r="C67" s="70" t="s">
        <v>369</v>
      </c>
      <c r="D67" s="78">
        <v>0</v>
      </c>
    </row>
    <row r="68" spans="1:4">
      <c r="A68" s="57"/>
      <c r="B68" s="65" t="s">
        <v>395</v>
      </c>
      <c r="C68" s="70" t="s">
        <v>371</v>
      </c>
      <c r="D68" s="78">
        <v>0</v>
      </c>
    </row>
    <row r="69" spans="1:4">
      <c r="A69" s="57"/>
      <c r="B69" s="65" t="s">
        <v>396</v>
      </c>
      <c r="C69" s="70" t="s">
        <v>397</v>
      </c>
      <c r="D69" s="78">
        <v>0</v>
      </c>
    </row>
    <row r="70" spans="1:4">
      <c r="A70" s="57"/>
      <c r="B70" s="65" t="s">
        <v>398</v>
      </c>
      <c r="C70" s="70" t="s">
        <v>373</v>
      </c>
      <c r="D70" s="78">
        <v>0</v>
      </c>
    </row>
    <row r="71" spans="1:4">
      <c r="A71" s="57"/>
      <c r="B71" s="65" t="s">
        <v>399</v>
      </c>
      <c r="C71" s="70" t="s">
        <v>400</v>
      </c>
      <c r="D71" s="78">
        <v>0</v>
      </c>
    </row>
    <row r="72" spans="1:4">
      <c r="A72" s="57"/>
      <c r="B72" s="62" t="s">
        <v>401</v>
      </c>
      <c r="C72" s="69" t="s">
        <v>402</v>
      </c>
      <c r="D72" s="68" t="s">
        <v>246</v>
      </c>
    </row>
    <row r="73" spans="1:4" ht="25.5">
      <c r="A73" s="57"/>
      <c r="B73" s="62" t="s">
        <v>403</v>
      </c>
      <c r="C73" s="69" t="s">
        <v>404</v>
      </c>
      <c r="D73" s="68" t="s">
        <v>246</v>
      </c>
    </row>
    <row r="74" spans="1:4" ht="25.5">
      <c r="A74" s="57"/>
      <c r="B74" s="62" t="s">
        <v>405</v>
      </c>
      <c r="C74" s="69" t="s">
        <v>406</v>
      </c>
      <c r="D74" s="71">
        <v>0</v>
      </c>
    </row>
    <row r="75" spans="1:4">
      <c r="A75" s="57"/>
      <c r="B75" s="62" t="s">
        <v>407</v>
      </c>
      <c r="C75" s="69" t="s">
        <v>408</v>
      </c>
      <c r="D75" s="71">
        <v>19404309.999999896</v>
      </c>
    </row>
    <row r="76" spans="1:4">
      <c r="A76" s="57"/>
      <c r="B76" s="62" t="s">
        <v>409</v>
      </c>
      <c r="C76" s="69" t="s">
        <v>410</v>
      </c>
      <c r="D76" s="78">
        <v>2379988.5299999998</v>
      </c>
    </row>
    <row r="77" spans="1:4">
      <c r="A77" s="57"/>
      <c r="B77" s="62" t="s">
        <v>411</v>
      </c>
      <c r="C77" s="69" t="s">
        <v>412</v>
      </c>
      <c r="D77" s="78">
        <v>17024321.469999894</v>
      </c>
    </row>
    <row r="78" spans="1:4">
      <c r="A78" s="57"/>
      <c r="B78" s="62" t="s">
        <v>413</v>
      </c>
      <c r="C78" s="69" t="s">
        <v>414</v>
      </c>
      <c r="D78" s="78">
        <v>0</v>
      </c>
    </row>
    <row r="79" spans="1:4">
      <c r="A79" s="57"/>
      <c r="B79" s="62" t="s">
        <v>415</v>
      </c>
      <c r="C79" s="69" t="s">
        <v>416</v>
      </c>
      <c r="D79" s="78">
        <v>0</v>
      </c>
    </row>
    <row r="80" spans="1:4">
      <c r="A80" s="57"/>
      <c r="B80" s="62" t="s">
        <v>417</v>
      </c>
      <c r="C80" s="69" t="s">
        <v>418</v>
      </c>
      <c r="D80" s="78">
        <v>0</v>
      </c>
    </row>
    <row r="81" spans="1:4">
      <c r="A81" s="57"/>
      <c r="B81" s="62" t="s">
        <v>419</v>
      </c>
      <c r="C81" s="69" t="s">
        <v>420</v>
      </c>
      <c r="D81" s="78">
        <v>17024321.469999894</v>
      </c>
    </row>
    <row r="82" spans="1:4">
      <c r="A82" s="57"/>
      <c r="B82" s="65" t="s">
        <v>421</v>
      </c>
      <c r="C82" s="70" t="s">
        <v>422</v>
      </c>
      <c r="D82" s="86" t="s">
        <v>246</v>
      </c>
    </row>
    <row r="83" spans="1:4">
      <c r="A83" s="57"/>
      <c r="B83" s="65" t="s">
        <v>423</v>
      </c>
      <c r="C83" s="70" t="s">
        <v>424</v>
      </c>
      <c r="D83" s="86"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2019-05-02T14:43:29Z</dcterms:modified>
</cp:coreProperties>
</file>