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4\1. Indicatori site lunar\03.2024\"/>
    </mc:Choice>
  </mc:AlternateContent>
  <xr:revisionPtr revIDLastSave="0" documentId="13_ncr:1_{C27D5F92-7173-4836-BB24-5CAB985EE49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C6" i="5" s="1"/>
  <c r="C6" i="4" s="1"/>
  <c r="H4" i="5" l="1"/>
</calcChain>
</file>

<file path=xl/sharedStrings.xml><?xml version="1.0" encoding="utf-8"?>
<sst xmlns="http://schemas.openxmlformats.org/spreadsheetml/2006/main" count="48" uniqueCount="40">
  <si>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</si>
  <si>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</si>
  <si>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</si>
  <si>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</si>
  <si>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</si>
  <si>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</si>
  <si>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</si>
  <si>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</si>
  <si>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</si>
  <si>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</si>
  <si>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</si>
  <si>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</si>
  <si>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</si>
  <si>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</si>
  <si>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</si>
  <si>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</si>
  <si>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</si>
  <si>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</si>
  <si>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</si>
  <si>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</si>
  <si>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</si>
  <si>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</si>
  <si>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</si>
  <si>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</si>
  <si>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</si>
  <si>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</si>
  <si>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</si>
  <si>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</si>
  <si>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</si>
  <si>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</si>
  <si>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</si>
  <si>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</si>
  <si>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</si>
  <si>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</si>
  <si>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</si>
  <si>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022 836 515</t>
  </si>
  <si>
    <t>Cosulean Denis</t>
  </si>
  <si>
    <t>Verificat</t>
  </si>
  <si>
    <t>FinRisk</t>
  </si>
  <si>
    <t>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</si>
</sst>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3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10"/>
      <name val="Arial"/>
      <family val="2"/>
      <charset val="204"/>
    </font>
    <font>
      <sz val="10"/>
      <name val="PermianSansTypeface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color rgb="FF000000"/>
      <name val="PermianSansTypeface"/>
      <charset val="238"/>
    </font>
    <font>
      <b/>
      <sz val="1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3">
    <xf numFmtId="0" fontId="0" fillId="0" borderId="0" xfId="0"/>
    <xf numFmtId="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0" fontId="9" fillId="0" borderId="0" xfId="1" applyFont="1"/>
    <xf numFmtId="4" fontId="10" fillId="0" borderId="0" xfId="1" applyNumberFormat="1" applyFont="1" applyAlignment="1">
      <alignment vertical="center"/>
    </xf>
    <xf numFmtId="4" fontId="8" fillId="0" borderId="0" xfId="1" applyNumberFormat="1" applyFont="1" applyAlignment="1">
      <alignment horizontal="center" vertical="center"/>
    </xf>
    <xf numFmtId="14" fontId="8" fillId="3" borderId="1" xfId="1" applyNumberFormat="1" applyFont="1" applyFill="1" applyBorder="1" applyAlignment="1">
      <alignment horizontal="center" vertical="center"/>
    </xf>
    <xf numFmtId="39" fontId="8" fillId="0" borderId="0" xfId="1" applyNumberFormat="1" applyFont="1" applyAlignment="1">
      <alignment horizontal="left" vertical="center"/>
    </xf>
    <xf numFmtId="0" fontId="11" fillId="0" borderId="6" xfId="1" applyFont="1" applyBorder="1"/>
    <xf numFmtId="0" fontId="9" fillId="0" borderId="6" xfId="1" applyFont="1" applyBorder="1"/>
    <xf numFmtId="0" fontId="12" fillId="0" borderId="0" xfId="2" applyFont="1"/>
    <xf numFmtId="22" fontId="9" fillId="0" borderId="0" xfId="1" applyNumberFormat="1" applyFont="1"/>
    <xf numFmtId="4" fontId="8" fillId="3" borderId="1" xfId="1" applyNumberFormat="1" applyFont="1" applyFill="1" applyBorder="1" applyAlignment="1">
      <alignment horizontal="center" vertical="center"/>
    </xf>
    <xf numFmtId="49" fontId="8" fillId="0" borderId="1" xfId="1" quotePrefix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center"/>
    </xf>
    <xf numFmtId="0" fontId="9" fillId="4" borderId="6" xfId="1" applyFont="1" applyFill="1" applyBorder="1"/>
    <xf numFmtId="0" fontId="9" fillId="4" borderId="6" xfId="1" applyFont="1" applyFill="1" applyBorder="1" applyAlignment="1">
      <alignment horizontal="center"/>
    </xf>
    <xf numFmtId="14" fontId="9" fillId="4" borderId="6" xfId="1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4" fontId="8" fillId="0" borderId="1" xfId="1" applyNumberFormat="1" applyFont="1" applyBorder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5" xfId="2" xr:uid="{291EAF66-83C7-4189-8D5D-59A8574ADD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5"/>
  <sheetViews>
    <sheetView tabSelected="1" zoomScale="80" zoomScaleNormal="80" workbookViewId="0">
      <selection activeCell="C6" sqref="C6"/>
    </sheetView>
  </sheetViews>
  <sheetFormatPr defaultColWidth="11.42578125" defaultRowHeight="12.75"/>
  <cols>
    <col min="1" max="1" width="3" customWidth="1"/>
    <col min="2" max="2" width="6" customWidth="1"/>
    <col min="3" max="3" width="61" customWidth="1"/>
    <col min="4" max="8" width="17.285156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2" t="s">
        <v>30</v>
      </c>
      <c r="C2" s="33"/>
      <c r="D2" s="1"/>
      <c r="E2" s="1"/>
      <c r="F2" s="1"/>
      <c r="G2" s="1"/>
      <c r="H2" s="8" t="s">
        <v>27</v>
      </c>
    </row>
    <row r="3" spans="1:8">
      <c r="A3" s="1"/>
      <c r="B3" s="34" t="s">
        <v>8</v>
      </c>
      <c r="C3" s="33"/>
      <c r="D3" s="1"/>
      <c r="E3" s="1"/>
      <c r="F3" s="1"/>
      <c r="G3" s="1"/>
      <c r="H3" s="7" t="s">
        <v>9</v>
      </c>
    </row>
    <row r="4" spans="1:8">
      <c r="A4" s="1"/>
      <c r="B4" s="3"/>
      <c r="C4" s="1"/>
      <c r="D4" s="1"/>
      <c r="E4" s="1"/>
      <c r="F4" s="1"/>
      <c r="G4" s="1"/>
      <c r="H4" s="1"/>
    </row>
    <row r="5" spans="1:8" ht="15.75">
      <c r="A5" s="1"/>
      <c r="B5" s="35" t="s">
        <v>26</v>
      </c>
      <c r="C5" s="36"/>
      <c r="D5" s="36"/>
      <c r="E5" s="36"/>
      <c r="F5" s="36"/>
      <c r="G5" s="36"/>
      <c r="H5" s="37"/>
    </row>
    <row r="6" spans="1:8" ht="14.25">
      <c r="A6" s="1"/>
      <c r="B6" s="3"/>
      <c r="C6" s="2" t="str">
        <f>"la situatia din "&amp;DAY(ctx!C6)&amp;"."&amp;MONTH(ctx!C6)&amp;"."&amp;YEAR(ctx!C6)</f>
        <v>la situatia din 31.3.2024</v>
      </c>
      <c r="D6" s="1"/>
      <c r="E6" s="1"/>
      <c r="F6" s="1"/>
      <c r="G6" s="1"/>
      <c r="H6" s="2"/>
    </row>
    <row r="7" spans="1:8">
      <c r="A7" s="1"/>
      <c r="B7" s="3"/>
      <c r="C7" s="1"/>
      <c r="D7" s="1"/>
      <c r="E7" s="1"/>
      <c r="F7" s="1"/>
      <c r="G7" s="1"/>
      <c r="H7" s="7" t="s">
        <v>0</v>
      </c>
    </row>
    <row r="8" spans="1:8" ht="61.5" customHeight="1">
      <c r="A8" s="1"/>
      <c r="B8" s="38" t="s">
        <v>23</v>
      </c>
      <c r="C8" s="38" t="s">
        <v>13</v>
      </c>
      <c r="D8" s="39" t="s">
        <v>32</v>
      </c>
      <c r="E8" s="40"/>
      <c r="F8" s="40"/>
      <c r="G8" s="40"/>
      <c r="H8" s="41"/>
    </row>
    <row r="9" spans="1:8" ht="25.35" customHeight="1">
      <c r="A9" s="1"/>
      <c r="B9" s="38"/>
      <c r="C9" s="38"/>
      <c r="D9" s="9" t="s">
        <v>29</v>
      </c>
      <c r="E9" s="9" t="s">
        <v>19</v>
      </c>
      <c r="F9" s="9" t="s">
        <v>17</v>
      </c>
      <c r="G9" s="9" t="s">
        <v>18</v>
      </c>
      <c r="H9" s="9" t="s">
        <v>28</v>
      </c>
    </row>
    <row r="10" spans="1:8">
      <c r="A10" s="1"/>
      <c r="B10" s="6" t="s">
        <v>6</v>
      </c>
      <c r="C10" s="4" t="s">
        <v>7</v>
      </c>
      <c r="D10" s="5" t="s">
        <v>1</v>
      </c>
      <c r="E10" s="5" t="s">
        <v>2</v>
      </c>
      <c r="F10" s="5" t="s">
        <v>3</v>
      </c>
      <c r="G10" s="5" t="s">
        <v>4</v>
      </c>
      <c r="H10" s="5" t="s">
        <v>5</v>
      </c>
    </row>
    <row r="11" spans="1:8">
      <c r="A11" s="1"/>
      <c r="B11" s="10" t="s">
        <v>1</v>
      </c>
      <c r="C11" s="11" t="s">
        <v>20</v>
      </c>
      <c r="D11" s="13">
        <v>2846767635</v>
      </c>
      <c r="E11" s="13">
        <v>685801553</v>
      </c>
      <c r="F11" s="13">
        <v>291258846</v>
      </c>
      <c r="G11" s="13">
        <v>596297309</v>
      </c>
      <c r="H11" s="13">
        <v>1930148214</v>
      </c>
    </row>
    <row r="12" spans="1:8">
      <c r="A12" s="1"/>
      <c r="B12" s="12" t="s">
        <v>2</v>
      </c>
      <c r="C12" s="11" t="s">
        <v>22</v>
      </c>
      <c r="D12" s="13">
        <v>2131167148</v>
      </c>
      <c r="E12" s="13">
        <v>92492014</v>
      </c>
      <c r="F12" s="13">
        <v>115996630</v>
      </c>
      <c r="G12" s="13">
        <v>232776236</v>
      </c>
      <c r="H12" s="13">
        <v>1311294755</v>
      </c>
    </row>
    <row r="13" spans="1:8">
      <c r="A13" s="1"/>
      <c r="B13" s="12" t="s">
        <v>3</v>
      </c>
      <c r="C13" s="11" t="s">
        <v>15</v>
      </c>
      <c r="D13" s="13">
        <v>715600487</v>
      </c>
      <c r="E13" s="13">
        <v>1308910026</v>
      </c>
      <c r="F13" s="13">
        <v>1484172242</v>
      </c>
      <c r="G13" s="13">
        <v>1847693315</v>
      </c>
      <c r="H13" s="13">
        <v>2466546774</v>
      </c>
    </row>
    <row r="14" spans="1:8">
      <c r="A14" s="1"/>
      <c r="B14" s="12" t="s">
        <v>4</v>
      </c>
      <c r="C14" s="11" t="s">
        <v>21</v>
      </c>
      <c r="D14" s="13">
        <v>2846767635</v>
      </c>
      <c r="E14" s="13">
        <v>1401402040</v>
      </c>
      <c r="F14" s="13">
        <v>1600168872</v>
      </c>
      <c r="G14" s="13">
        <v>2080469551</v>
      </c>
      <c r="H14" s="13">
        <v>3777841529</v>
      </c>
    </row>
    <row r="15" spans="1:8">
      <c r="A15" s="1"/>
      <c r="B15" s="12" t="s">
        <v>5</v>
      </c>
      <c r="C15" s="11" t="s">
        <v>31</v>
      </c>
      <c r="D15" s="14">
        <v>1.3357786777407663</v>
      </c>
      <c r="E15" s="14">
        <v>15.151600439795807</v>
      </c>
      <c r="F15" s="14">
        <v>13.794960008751978</v>
      </c>
      <c r="G15" s="14">
        <v>8.9376372208372672</v>
      </c>
      <c r="H15" s="14">
        <v>2.881001021772561</v>
      </c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4"/>
  <sheetViews>
    <sheetView workbookViewId="0">
      <selection activeCell="E12" sqref="E12"/>
    </sheetView>
  </sheetViews>
  <sheetFormatPr defaultColWidth="11.42578125" defaultRowHeight="12.75"/>
  <cols>
    <col min="1" max="1" width="3.42578125" style="17" customWidth="1"/>
    <col min="2" max="2" width="20.7109375" style="17" customWidth="1"/>
    <col min="3" max="4" width="13.85546875" style="17" customWidth="1"/>
    <col min="5" max="5" width="11.42578125" style="17"/>
    <col min="6" max="6" width="6.140625" style="17" customWidth="1"/>
    <col min="7" max="7" width="14.28515625" style="17" bestFit="1" customWidth="1"/>
    <col min="8" max="8" width="3" style="17" bestFit="1" customWidth="1"/>
    <col min="9" max="16384" width="11.42578125" style="17"/>
  </cols>
  <sheetData>
    <row r="1" spans="1:8">
      <c r="A1" s="15"/>
      <c r="B1" s="16"/>
      <c r="C1" s="16"/>
      <c r="D1" s="16"/>
    </row>
    <row r="2" spans="1:8" ht="15.95" customHeight="1">
      <c r="A2" s="15"/>
      <c r="B2" s="18" t="s">
        <v>25</v>
      </c>
      <c r="C2" s="18"/>
      <c r="D2" s="18"/>
    </row>
    <row r="3" spans="1:8">
      <c r="A3" s="15"/>
      <c r="B3" s="16"/>
      <c r="C3" s="16"/>
      <c r="D3" s="16"/>
    </row>
    <row r="4" spans="1:8">
      <c r="A4" s="15"/>
      <c r="B4" s="16" t="s">
        <v>11</v>
      </c>
      <c r="C4" s="19"/>
      <c r="D4" s="20">
        <f>DATE(G5,G4,1)</f>
        <v>45352</v>
      </c>
      <c r="E4" s="21"/>
      <c r="F4" s="22" t="s">
        <v>33</v>
      </c>
      <c r="G4" s="23" t="s">
        <v>39</v>
      </c>
      <c r="H4" s="24" t="str">
        <f>IF(LEN(G4)=2,G4,CONCATENATE("0",G4))</f>
        <v>03</v>
      </c>
    </row>
    <row r="5" spans="1:8">
      <c r="A5" s="15"/>
      <c r="B5" s="16" t="s">
        <v>12</v>
      </c>
      <c r="C5" s="19"/>
      <c r="D5" s="20">
        <f>DATE(G5,G4+1,1)-1</f>
        <v>45382</v>
      </c>
      <c r="E5" s="21"/>
      <c r="F5" s="22" t="s">
        <v>34</v>
      </c>
      <c r="G5" s="23">
        <v>2024</v>
      </c>
    </row>
    <row r="6" spans="1:8">
      <c r="A6" s="15"/>
      <c r="B6" s="16" t="s">
        <v>10</v>
      </c>
      <c r="C6" s="20">
        <f>D5</f>
        <v>45382</v>
      </c>
      <c r="D6" s="19"/>
      <c r="G6" s="25">
        <v>45391.667193287038</v>
      </c>
    </row>
    <row r="7" spans="1:8">
      <c r="A7" s="15"/>
      <c r="B7" s="16" t="s">
        <v>14</v>
      </c>
      <c r="C7" s="26" t="s">
        <v>30</v>
      </c>
      <c r="D7" s="26" t="s">
        <v>30</v>
      </c>
    </row>
    <row r="8" spans="1:8">
      <c r="A8" s="15"/>
      <c r="B8" s="16"/>
      <c r="C8" s="16"/>
      <c r="D8" s="16"/>
    </row>
    <row r="9" spans="1:8">
      <c r="A9" s="15"/>
      <c r="B9" s="16" t="s">
        <v>16</v>
      </c>
      <c r="C9" s="42" t="s">
        <v>36</v>
      </c>
      <c r="D9" s="42"/>
    </row>
    <row r="10" spans="1:8">
      <c r="A10" s="15"/>
      <c r="B10" s="16" t="s">
        <v>24</v>
      </c>
      <c r="C10" s="27" t="s">
        <v>35</v>
      </c>
      <c r="D10" s="28"/>
    </row>
    <row r="13" spans="1:8">
      <c r="B13" s="29" t="s">
        <v>37</v>
      </c>
      <c r="C13" s="30" t="s">
        <v>38</v>
      </c>
    </row>
    <row r="14" spans="1:8">
      <c r="B14" s="29" t="s">
        <v>10</v>
      </c>
      <c r="C14" s="31">
        <v>45391</v>
      </c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Irina Bobu, PCB MDA</cp:lastModifiedBy>
  <dcterms:created xsi:type="dcterms:W3CDTF">2016-07-11T09:11:43Z</dcterms:created>
  <dcterms:modified xsi:type="dcterms:W3CDTF">2024-04-23T08:42:38Z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2024-03-27T18:01:09Z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0</vt:lpwstr>
  </property>
</Properties>
</file>